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4235" windowHeight="9645" activeTab="0"/>
  </bookViews>
  <sheets>
    <sheet name="configurations" sheetId="1" r:id="rId1"/>
    <sheet name="plug-in folders" sheetId="2" r:id="rId2"/>
    <sheet name="packages" sheetId="3" r:id="rId3"/>
  </sheets>
  <definedNames>
    <definedName name="packages_commitments">'packages'!$A$2:$I$16</definedName>
  </definedNames>
  <calcPr fullCalcOnLoad="1"/>
</workbook>
</file>

<file path=xl/sharedStrings.xml><?xml version="1.0" encoding="utf-8"?>
<sst xmlns="http://schemas.openxmlformats.org/spreadsheetml/2006/main" count="573" uniqueCount="268">
  <si>
    <t>core.bus.common.base-ibm</t>
  </si>
  <si>
    <t>core.bus.common.extend-ibm</t>
  </si>
  <si>
    <t>core.bus.common.extend_supp-ibm</t>
  </si>
  <si>
    <t>core.bus.slot.base-ibm</t>
  </si>
  <si>
    <t>core.default.cat_def.base</t>
  </si>
  <si>
    <t>core.default.cat_def.extend-ibm</t>
  </si>
  <si>
    <t>core.default.nav_view.base</t>
  </si>
  <si>
    <t>core.default.nav_view.extend-ibm</t>
  </si>
  <si>
    <t>core.default.release_copyright.base</t>
  </si>
  <si>
    <t>core.default.release_copyright.base-ibm</t>
  </si>
  <si>
    <t>core.default.release_copyright.extend-ibm</t>
  </si>
  <si>
    <t>core.default.role_def.base</t>
  </si>
  <si>
    <t>core.default.role_def.extend-ibm</t>
  </si>
  <si>
    <t>core.default.role_def.extend_cots-ibm</t>
  </si>
  <si>
    <t>core.default.tool_def.base</t>
  </si>
  <si>
    <t>core.default.tool_def.extend-ibm</t>
  </si>
  <si>
    <t>core.default.uma_concept.base</t>
  </si>
  <si>
    <t>core.gen.common.base</t>
  </si>
  <si>
    <t>core.gen.common.extend-ibm</t>
  </si>
  <si>
    <t>core.mgmt.common.base</t>
  </si>
  <si>
    <t>core.mgmt.common.extend_metrics-ibm</t>
  </si>
  <si>
    <t>core.mgmt.common.extend_ppm-ibm</t>
  </si>
  <si>
    <t>core.mgmt.common.extend_supp</t>
  </si>
  <si>
    <t>core.mgmt.common.extend_supp-ibm</t>
  </si>
  <si>
    <t>core.mgmt.slot.base</t>
  </si>
  <si>
    <t>core.tech.common.base</t>
  </si>
  <si>
    <t>core.tech.common.extend-ibm</t>
  </si>
  <si>
    <t>core.tech.common.extend_cqtm-ibm</t>
  </si>
  <si>
    <t>core.tech.common.extend_fte-ibm</t>
  </si>
  <si>
    <t>core.tech.common.extend_rft-ibm</t>
  </si>
  <si>
    <t>core.tech.common.extend_rmt-ibm</t>
  </si>
  <si>
    <t>core.tech.common.extend_rpt-ibm</t>
  </si>
  <si>
    <t>core.tech.common.extend_rqm-ibm</t>
  </si>
  <si>
    <t>core.tech.common.extend_supp</t>
  </si>
  <si>
    <t>core.tech.common.extend_supp-ibm</t>
  </si>
  <si>
    <t>core.tech.common.extend_supp_metrics-ibm</t>
  </si>
  <si>
    <t>core.tech.common.extend_supp_soa-ibm</t>
  </si>
  <si>
    <t>core.tech.slot.base</t>
  </si>
  <si>
    <t>practice.bus.adopt_through_execution.base-ibm</t>
  </si>
  <si>
    <t>practice.bus.bus_proc_sketch.base-ibm</t>
  </si>
  <si>
    <t>practice.bus.mdev.base</t>
  </si>
  <si>
    <t>practice.bus.mdev.extend-ibm</t>
  </si>
  <si>
    <t>practice.bus.perf_meas_mgmt.base-ibm</t>
  </si>
  <si>
    <t>practice.bus.perf_meas_setup.base-ibm</t>
  </si>
  <si>
    <t>practice.bus.sw_cap_prog_mgmt.base-ibm</t>
  </si>
  <si>
    <t>practice.bus.use_case_driven_business_modeling.assign-ibm</t>
  </si>
  <si>
    <t>practice.bus.use_case_driven_business_modeling.base-ibm</t>
  </si>
  <si>
    <t>practice.compliance.do178.base-ibm</t>
  </si>
  <si>
    <t>practice.compliance.iec62304.extend_rtc-ibm</t>
  </si>
  <si>
    <t>practice.compliance.iso26262.base-ibm</t>
  </si>
  <si>
    <t>practice.compliance.meddev.base-ibm</t>
  </si>
  <si>
    <t>practice.compliance.meddev.evaluation-ibm</t>
  </si>
  <si>
    <t>practice.gen.deployment_mgmt.base-ibm</t>
  </si>
  <si>
    <t>practice.gen.doc_trng.base</t>
  </si>
  <si>
    <t>practice.gen.production_release.base</t>
  </si>
  <si>
    <t>practice.gen.reviews.base-ibm</t>
  </si>
  <si>
    <t>practice.gen.support_training.base-ibm</t>
  </si>
  <si>
    <t>practice.mgmt.app_mod_strat.base-ibm</t>
  </si>
  <si>
    <t>practice.mgmt.asset_based_dev.base-ibm</t>
  </si>
  <si>
    <t>practice.mgmt.asset_based_dev_gov.base-ibm</t>
  </si>
  <si>
    <t>practice.mgmt.configuration_mgmt.base-ibm</t>
  </si>
  <si>
    <t>practice.mgmt.formal_change_mgmt.assign-ibm</t>
  </si>
  <si>
    <t>practice.mgmt.formal_change_mgmt.base-ibm</t>
  </si>
  <si>
    <t>practice.mgmt.formal_change_mgmt.extend_metrics-ibm</t>
  </si>
  <si>
    <t>practice.mgmt.iterative_dev.base</t>
  </si>
  <si>
    <t>practice.mgmt.iterative_dev.extend-ibm</t>
  </si>
  <si>
    <t>practice.mgmt.iterative_dev.extend_metrics-ibm</t>
  </si>
  <si>
    <t>practice.mgmt.portfolio_mgmt.base-ibm</t>
  </si>
  <si>
    <t>practice.mgmt.portfolio_mgmt.extend_metrics-ibm</t>
  </si>
  <si>
    <t>practice.mgmt.product_portfolio_mgmt.base-ibm</t>
  </si>
  <si>
    <t>practice.mgmt.project_process_tailoring.base</t>
  </si>
  <si>
    <t>practice.mgmt.project_process_tailoring.extend-ibm</t>
  </si>
  <si>
    <t>practice.mgmt.release_planning.base</t>
  </si>
  <si>
    <t>practice.mgmt.release_planning.extend-ibm</t>
  </si>
  <si>
    <t>practice.mgmt.release_planning.extend_metrics-ibm</t>
  </si>
  <si>
    <t>practice.mgmt.risk_mgmt.base-ibm</t>
  </si>
  <si>
    <t>practice.mgmt.risk_mgmt.extend_metrics-ibm</t>
  </si>
  <si>
    <t>practice.mgmt.risk_value_lifecycle.base</t>
  </si>
  <si>
    <t>practice.mgmt.risk_value_lifecycle.extend-ibm</t>
  </si>
  <si>
    <t>practice.mgmt.risk_value_lifecycle.extend_metrics-ibm</t>
  </si>
  <si>
    <t>practice.mgmt.team_change_mgmt.base</t>
  </si>
  <si>
    <t>practice.mgmt.team_change_mgmt.extend-ibm</t>
  </si>
  <si>
    <t>practice.mgmt.team_change_mgmt.extend_metrics-ibm</t>
  </si>
  <si>
    <t>practice.mgmt.team_of_teams.assign-ibm</t>
  </si>
  <si>
    <t>practice.mgmt.team_of_teams.base-ibm</t>
  </si>
  <si>
    <t>practice.mgmt.whole_team.base</t>
  </si>
  <si>
    <t>practice.mgmt.whole_team.extend_metrics-ibm</t>
  </si>
  <si>
    <t>practice.tech.abrd.base</t>
  </si>
  <si>
    <t>practice.tech.component_sw_arch.base-ibm</t>
  </si>
  <si>
    <t>practice.tech.component_sw_arch.extend_metrics-ibm</t>
  </si>
  <si>
    <t>practice.tech.concurrent_testing.base</t>
  </si>
  <si>
    <t>practice.tech.concurrent_testing.extend_metrics-ibm</t>
  </si>
  <si>
    <t>practice.tech.continuous_integration.base</t>
  </si>
  <si>
    <t>practice.tech.continuous_integration.extend-ibm</t>
  </si>
  <si>
    <t>practice.tech.continuous_integration.extend_metrics-ibm</t>
  </si>
  <si>
    <t>practice.tech.cots_dev.base-ibm</t>
  </si>
  <si>
    <t>practice.tech.data_design.base-ibm</t>
  </si>
  <si>
    <t>practice.tech.design_driven_implementation.base-ibm</t>
  </si>
  <si>
    <t>practice.tech.design_driven_implementation.extend_metrics-ibm</t>
  </si>
  <si>
    <t>practice.tech.evolutionary_arch.base</t>
  </si>
  <si>
    <t>practice.tech.evolutionary_arch.extend-ibm</t>
  </si>
  <si>
    <t>practice.tech.evolutionary_arch.extend_metrics-ibm</t>
  </si>
  <si>
    <t>practice.tech.evolutionary_design.base</t>
  </si>
  <si>
    <t>practice.tech.evolutionary_design.extend-ibm</t>
  </si>
  <si>
    <t>practice.tech.evolutionary_design.extend_metrics-ibm</t>
  </si>
  <si>
    <t>practice.tech.independent_testing.base-ibm</t>
  </si>
  <si>
    <t>practice.tech.independent_testing.extend_metrics-ibm</t>
  </si>
  <si>
    <t>practice.tech.performance_testing.base-ibm</t>
  </si>
  <si>
    <t>practice.tech.real_time.arch_design.base-ibm</t>
  </si>
  <si>
    <t>practice.tech.real_time.collab_design.base-ibm</t>
  </si>
  <si>
    <t>practice.tech.real_time.common.base-ibm</t>
  </si>
  <si>
    <t>practice.tech.real_time.common.extend_roles-ibm</t>
  </si>
  <si>
    <t>practice.tech.real_time.design.base-ibm</t>
  </si>
  <si>
    <t>practice.tech.real_time.det_design.base-ibm</t>
  </si>
  <si>
    <t>practice.tech.real_time.handoff_from_se.base-ibm</t>
  </si>
  <si>
    <t>practice.tech.real_time.hi_fi_modeling.base-ibm</t>
  </si>
  <si>
    <t>practice.tech.real_time.mb_test.base-ibm</t>
  </si>
  <si>
    <t>practice.tech.real_time.prespiral_planning.base-ibm</t>
  </si>
  <si>
    <t>practice.tech.real_time.qa_review.base-ibm</t>
  </si>
  <si>
    <t>practice.tech.real_time.safe_rel_analysis.base-ibm</t>
  </si>
  <si>
    <t>practice.tech.rqmts_mgmt.base-ibm</t>
  </si>
  <si>
    <t>practice.tech.rqmts_mgmt.extend_metrics-ibm</t>
  </si>
  <si>
    <t>practice.tech.shared_vision.base</t>
  </si>
  <si>
    <t>practice.tech.shared_vision.extend-ibm</t>
  </si>
  <si>
    <t>practice.tech.shared_vision.extend_metrics-ibm</t>
  </si>
  <si>
    <t>practice.tech.soma.service_identification.base-ibm</t>
  </si>
  <si>
    <t>practice.tech.soma.service_realization.base-ibm</t>
  </si>
  <si>
    <t>practice.tech.soma.service_specification.base-ibm</t>
  </si>
  <si>
    <t>practice.tech.staged_integration.base-ibm</t>
  </si>
  <si>
    <t>practice.tech.syseng.arch_analysis_key_sys.base-ibm</t>
  </si>
  <si>
    <t>practice.tech.syseng.arch_analysis_op.base-ibm</t>
  </si>
  <si>
    <t>practice.tech.syseng.arch_design.base-ibm</t>
  </si>
  <si>
    <t>practice.tech.syseng.arch_design_op.base-ibm</t>
  </si>
  <si>
    <t>practice.tech.syseng.arch_design_uc.base-ibm</t>
  </si>
  <si>
    <t>practice.tech.syseng.arch_trade_study_wom.base-ibm</t>
  </si>
  <si>
    <t>practice.tech.syseng.build_validate_uc.base-ibm</t>
  </si>
  <si>
    <t>practice.tech.syseng.common.base-ibm</t>
  </si>
  <si>
    <t>practice.tech.syseng.common.extend-ibm</t>
  </si>
  <si>
    <t>practice.tech.syseng.common.extend_metrics-ibm</t>
  </si>
  <si>
    <t>practice.tech.syseng.common.extend_relm-ibm</t>
  </si>
  <si>
    <t>practice.tech.syseng.common.extend_rmc-ibm</t>
  </si>
  <si>
    <t>practice.tech.syseng.common.extend_roles-ibm</t>
  </si>
  <si>
    <t>practice.tech.syseng.common.extend_rpe-ibm</t>
  </si>
  <si>
    <t>practice.tech.syseng.common.extend_vtt-ibm</t>
  </si>
  <si>
    <t>practice.tech.syseng.det_uc_reqs_analysis.base_ibm</t>
  </si>
  <si>
    <t>practice.tech.syseng.elab_draft_srs.base-ibm</t>
  </si>
  <si>
    <t>practice.tech.syseng.joint_realization.base-ibm</t>
  </si>
  <si>
    <t>practice.tech.syseng.system_testing.base-ibm</t>
  </si>
  <si>
    <t>practice.tech.test_driven_development.base</t>
  </si>
  <si>
    <t>practice.tech.test_driven_development.extend-ibm</t>
  </si>
  <si>
    <t>practice.tech.test_driven_development.extend_metrics-ibm</t>
  </si>
  <si>
    <t>practice.tech.test_mgmt.base-ibm</t>
  </si>
  <si>
    <t>practice.tech.test_mgmt.extend_metrics-ibm</t>
  </si>
  <si>
    <t>practice.tech.user_story_driven_dev.base-ibm</t>
  </si>
  <si>
    <t>practice.tech.user_story_driven_dev.extend-ibm</t>
  </si>
  <si>
    <t>practice.tech.user_story_driven_dev.extend_metrics-ibm</t>
  </si>
  <si>
    <t>practice.tech.use_case_driven_dev.base</t>
  </si>
  <si>
    <t>practice.tech.use_case_driven_dev.extend-ibm</t>
  </si>
  <si>
    <t>practice.tech.use_case_driven_dev.extend_metrics-ibm</t>
  </si>
  <si>
    <t>practice.tech.vulnerability_assessment.base-ibm</t>
  </si>
  <si>
    <t>practice.tech.vulnerability_assessment.extend_appscan-ibm</t>
  </si>
  <si>
    <t>process.abrd.base</t>
  </si>
  <si>
    <t>process.compliance.do178.base-ibm</t>
  </si>
  <si>
    <t>process.compliance.iec62304.base-ibm</t>
  </si>
  <si>
    <t>process.compliance.iso26262.base-ibm</t>
  </si>
  <si>
    <t>process.cots_dev.base-ibm</t>
  </si>
  <si>
    <t>process.dad.base-ibm</t>
  </si>
  <si>
    <t>process.openup.base</t>
  </si>
  <si>
    <t>process.real_time.base-ibm</t>
  </si>
  <si>
    <t>process.soma.base-ibm</t>
  </si>
  <si>
    <t>process.standard_rup.base-ibm</t>
  </si>
  <si>
    <t>process.sw_cap_improv.base-ibm</t>
  </si>
  <si>
    <t>process.syseng.base-ibm</t>
  </si>
  <si>
    <t>process.syseng.workflows-ibm</t>
  </si>
  <si>
    <t>publish.all_practices.base-ibm</t>
  </si>
  <si>
    <t>package</t>
  </si>
  <si>
    <t>all_epf_practices.xmi</t>
  </si>
  <si>
    <t>all_practices-ibm.xmi</t>
  </si>
  <si>
    <t>bus.perf_measurement-ibm.xmi</t>
  </si>
  <si>
    <t>bus.practices_for_sw_cap_improv-ibm.xmi</t>
  </si>
  <si>
    <t>compliance.do178b.fta-ibm.xmi</t>
  </si>
  <si>
    <t>compliance.iec62304-ibm.xmi</t>
  </si>
  <si>
    <t>compliance.iso26262-ibm.xmi</t>
  </si>
  <si>
    <t>compliance.medDevDCS-ibm.xmi</t>
  </si>
  <si>
    <t>mgmt.abd_gov-ibm.xmi</t>
  </si>
  <si>
    <t>mgmt.prod_portf_mgmt-ibm.xmi</t>
  </si>
  <si>
    <t>openup.xmi</t>
  </si>
  <si>
    <t>standard_rup-ibm.xmi</t>
  </si>
  <si>
    <t>tech.abrd.xmi</t>
  </si>
  <si>
    <t>tech.cots_dev-ibm.xmi</t>
  </si>
  <si>
    <t>tech.dad-ibm.xmi</t>
  </si>
  <si>
    <t>tech.practices_for_clm_solution-ibm.xmi</t>
  </si>
  <si>
    <t>tech.practices_for_rad-ibm.xmi</t>
  </si>
  <si>
    <t>tech.practices_for_rrc-ibm.xmi</t>
  </si>
  <si>
    <t>tech.practices_for_rsa-ibm.xmi</t>
  </si>
  <si>
    <t>tech.practices_for_sse_acc_esw-ibm.xmi</t>
  </si>
  <si>
    <t>tech.practices_for_sse_acc_se-ibm.xmi</t>
  </si>
  <si>
    <t>tech.rational_soma-ibm.xmi</t>
  </si>
  <si>
    <t>Core-Insight</t>
  </si>
  <si>
    <t>IU</t>
  </si>
  <si>
    <t>RSA-RAD-SOMA</t>
  </si>
  <si>
    <t>CMMI-RUP</t>
  </si>
  <si>
    <t>RAM</t>
  </si>
  <si>
    <t>EM</t>
  </si>
  <si>
    <t>StratPln</t>
  </si>
  <si>
    <t>Remainder</t>
  </si>
  <si>
    <t>JPN</t>
  </si>
  <si>
    <t>CHS</t>
  </si>
  <si>
    <t>ESP</t>
  </si>
  <si>
    <t>CHT</t>
  </si>
  <si>
    <t xml:space="preserve">M7521ABD008 </t>
  </si>
  <si>
    <t>M7521ABD011</t>
  </si>
  <si>
    <t>M7521ABD012</t>
  </si>
  <si>
    <t>M7521ABD013</t>
  </si>
  <si>
    <t>M7521ABD014</t>
  </si>
  <si>
    <t>Systems Engineering</t>
  </si>
  <si>
    <t>M7521ABD017</t>
  </si>
  <si>
    <t>M7521ABD018</t>
  </si>
  <si>
    <t>M7521ABD019</t>
  </si>
  <si>
    <t>M7521ABD020</t>
  </si>
  <si>
    <t xml:space="preserve">M7521ABD021 </t>
  </si>
  <si>
    <t xml:space="preserve">M7521ABD022 </t>
  </si>
  <si>
    <t>X</t>
  </si>
  <si>
    <t>DAD (Disciplined Agile Delivery)</t>
  </si>
  <si>
    <t>CLM (Collaborative Lifecycle Management)</t>
  </si>
  <si>
    <t xml:space="preserve">M7521ABD009 </t>
  </si>
  <si>
    <t>M7521ABD010</t>
  </si>
  <si>
    <t>M7521ABD015</t>
  </si>
  <si>
    <t>M7521ABD016</t>
  </si>
  <si>
    <t>Real Time</t>
  </si>
  <si>
    <t>Medical Devices</t>
  </si>
  <si>
    <t>Automotive</t>
  </si>
  <si>
    <t>Aerospace and Defense</t>
  </si>
  <si>
    <t>Production and Training opensource</t>
  </si>
  <si>
    <t>PTB</t>
  </si>
  <si>
    <t>DEU</t>
  </si>
  <si>
    <t>FRA</t>
  </si>
  <si>
    <t>Configuration Name</t>
  </si>
  <si>
    <t>Name of IU (computed)</t>
  </si>
  <si>
    <t>publish.abrd.base</t>
  </si>
  <si>
    <t>publish.all_epf_practices.base</t>
  </si>
  <si>
    <t>publish.bus.practices_for_perf_measurement.base-ibm</t>
  </si>
  <si>
    <t>publish.bus.practices_for_perf_measurement_se.base-ibm</t>
  </si>
  <si>
    <t>publish.bus.practices_for_sw_cap_improv.base-ibm</t>
  </si>
  <si>
    <t>publish.clm_solution.base-ibm</t>
  </si>
  <si>
    <t>publish.compliance.do178b.base-ibm</t>
  </si>
  <si>
    <t>publish.compliance.do178b.extend_fta-ibm</t>
  </si>
  <si>
    <t>publish.compliance.iec62304.base-ibm</t>
  </si>
  <si>
    <t>publish.compliance.iso26262.base-ibm</t>
  </si>
  <si>
    <t>publish.compliance.meddev.base-ibm</t>
  </si>
  <si>
    <t>publish.mgmt.prod_portf_mgmt_practice.base-ibm</t>
  </si>
  <si>
    <t>publish.openup.base</t>
  </si>
  <si>
    <t>publish.standard_rup.base-ibm</t>
  </si>
  <si>
    <t>publish.tech.cots_dev.base-ibm</t>
  </si>
  <si>
    <t>publish.tech.practices_for_dad.base-ibm</t>
  </si>
  <si>
    <t>publish.tech.practices_for_rad.base-ibm</t>
  </si>
  <si>
    <t>publish.tech.practices_for_real_time.base-ibm</t>
  </si>
  <si>
    <t>publish.tech.practices_for_rrc.base-ibm</t>
  </si>
  <si>
    <t>publish.tech.practices_for_rsa.base-ibm</t>
  </si>
  <si>
    <t>publish.tech.practices_for_syseng.base-ibm</t>
  </si>
  <si>
    <t>publish.tech.practices_for_syseng_op_alt.base-ibm</t>
  </si>
  <si>
    <t>publish.tech.practices_for_syseng_srs_alt.base-ibm</t>
  </si>
  <si>
    <t>publish.tech.soma.base-ibm</t>
  </si>
  <si>
    <t>Package Name</t>
  </si>
  <si>
    <t>X = translated</t>
  </si>
  <si>
    <t>0 = not translated</t>
  </si>
  <si>
    <t>plug-in</t>
  </si>
  <si>
    <t>Packages are the logical groupings of plug-ins that were translated.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</si>
</sst>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32.421875" style="0" customWidth="1"/>
    <col min="2" max="2" width="0.2890625" style="0" customWidth="1"/>
    <col min="3" max="3" width="27.140625" style="0" hidden="1" customWidth="1"/>
    <col min="4" max="10" width="4.421875" style="0" customWidth="1"/>
  </cols>
  <sheetData>
    <row r="1" spans="1:10" s="1" customFormat="1" ht="12.75">
      <c r="A1" s="1" t="s">
        <v>237</v>
      </c>
      <c r="B1" s="1" t="s">
        <v>199</v>
      </c>
      <c r="C1" s="1" t="s">
        <v>238</v>
      </c>
      <c r="D1" s="1" t="s">
        <v>234</v>
      </c>
      <c r="E1" s="1" t="s">
        <v>236</v>
      </c>
      <c r="F1" s="1" t="s">
        <v>235</v>
      </c>
      <c r="G1" s="1" t="s">
        <v>206</v>
      </c>
      <c r="H1" s="1" t="s">
        <v>207</v>
      </c>
      <c r="I1" s="1" t="s">
        <v>208</v>
      </c>
      <c r="J1" s="1" t="s">
        <v>209</v>
      </c>
    </row>
    <row r="2" spans="1:10" ht="12.75">
      <c r="A2" t="s">
        <v>176</v>
      </c>
      <c r="B2" t="s">
        <v>216</v>
      </c>
      <c r="C2" t="str">
        <f aca="true" t="shared" si="0" ref="C2:C23">VLOOKUP(B2,packages_commitments,2)</f>
        <v>Remainder</v>
      </c>
      <c r="D2" t="str">
        <f aca="true" t="shared" si="1" ref="D2:D23">VLOOKUP(B2,packages_commitments,3)</f>
        <v>X</v>
      </c>
      <c r="E2" t="str">
        <f aca="true" t="shared" si="2" ref="E2:E23">VLOOKUP(B2,packages_commitments,4)</f>
        <v>X</v>
      </c>
      <c r="F2" t="str">
        <f aca="true" t="shared" si="3" ref="F2:F23">VLOOKUP(B2,packages_commitments,5)</f>
        <v>X</v>
      </c>
      <c r="G2" t="str">
        <f aca="true" t="shared" si="4" ref="G2:G23">VLOOKUP(B2,packages_commitments,6)</f>
        <v>X</v>
      </c>
      <c r="H2">
        <f aca="true" t="shared" si="5" ref="H2:H23">VLOOKUP(B2,packages_commitments,7)</f>
        <v>0</v>
      </c>
      <c r="I2">
        <f aca="true" t="shared" si="6" ref="I2:I23">VLOOKUP(B2,packages_commitments,8)</f>
        <v>0</v>
      </c>
      <c r="J2">
        <f aca="true" t="shared" si="7" ref="J2:J23">VLOOKUP(B2,packages_commitments,9)</f>
        <v>0</v>
      </c>
    </row>
    <row r="3" spans="1:10" ht="12.75">
      <c r="A3" t="s">
        <v>177</v>
      </c>
      <c r="B3" t="s">
        <v>216</v>
      </c>
      <c r="C3" t="str">
        <f t="shared" si="0"/>
        <v>Remainder</v>
      </c>
      <c r="D3" t="str">
        <f t="shared" si="1"/>
        <v>X</v>
      </c>
      <c r="E3" t="str">
        <f t="shared" si="2"/>
        <v>X</v>
      </c>
      <c r="F3" t="str">
        <f t="shared" si="3"/>
        <v>X</v>
      </c>
      <c r="G3" t="str">
        <f t="shared" si="4"/>
        <v>X</v>
      </c>
      <c r="H3">
        <f t="shared" si="5"/>
        <v>0</v>
      </c>
      <c r="I3">
        <f t="shared" si="6"/>
        <v>0</v>
      </c>
      <c r="J3">
        <f t="shared" si="7"/>
        <v>0</v>
      </c>
    </row>
    <row r="4" spans="1:10" ht="12.75">
      <c r="A4" t="s">
        <v>178</v>
      </c>
      <c r="B4" t="s">
        <v>210</v>
      </c>
      <c r="C4" t="str">
        <f t="shared" si="0"/>
        <v>Core-Insight</v>
      </c>
      <c r="D4" t="str">
        <f t="shared" si="1"/>
        <v>X</v>
      </c>
      <c r="E4" t="str">
        <f t="shared" si="2"/>
        <v>X</v>
      </c>
      <c r="F4" t="str">
        <f t="shared" si="3"/>
        <v>X</v>
      </c>
      <c r="G4" t="str">
        <f t="shared" si="4"/>
        <v>X</v>
      </c>
      <c r="H4" t="str">
        <f t="shared" si="5"/>
        <v>X</v>
      </c>
      <c r="I4" t="str">
        <f t="shared" si="6"/>
        <v>X</v>
      </c>
      <c r="J4" t="str">
        <f t="shared" si="7"/>
        <v>X</v>
      </c>
    </row>
    <row r="5" spans="1:10" ht="12.75">
      <c r="A5" t="s">
        <v>179</v>
      </c>
      <c r="B5" t="s">
        <v>212</v>
      </c>
      <c r="C5" t="str">
        <f t="shared" si="0"/>
        <v>CMMI-RUP</v>
      </c>
      <c r="D5" t="str">
        <f t="shared" si="1"/>
        <v>X</v>
      </c>
      <c r="E5" t="str">
        <f t="shared" si="2"/>
        <v>X</v>
      </c>
      <c r="F5" t="str">
        <f t="shared" si="3"/>
        <v>X</v>
      </c>
      <c r="G5" t="str">
        <f t="shared" si="4"/>
        <v>X</v>
      </c>
      <c r="H5">
        <f t="shared" si="5"/>
        <v>0</v>
      </c>
      <c r="I5">
        <f t="shared" si="6"/>
        <v>0</v>
      </c>
      <c r="J5">
        <f t="shared" si="7"/>
        <v>0</v>
      </c>
    </row>
    <row r="6" spans="1:10" ht="12.75">
      <c r="A6" t="s">
        <v>180</v>
      </c>
      <c r="B6" t="s">
        <v>220</v>
      </c>
      <c r="C6" t="str">
        <f t="shared" si="0"/>
        <v>Aerospace and Defense</v>
      </c>
      <c r="D6" t="str">
        <f t="shared" si="1"/>
        <v>X</v>
      </c>
      <c r="E6" t="str">
        <f t="shared" si="2"/>
        <v>X</v>
      </c>
      <c r="F6" t="str">
        <f t="shared" si="3"/>
        <v>X</v>
      </c>
      <c r="G6">
        <f t="shared" si="4"/>
        <v>0</v>
      </c>
      <c r="H6">
        <f t="shared" si="5"/>
        <v>0</v>
      </c>
      <c r="I6">
        <f t="shared" si="6"/>
        <v>0</v>
      </c>
      <c r="J6">
        <f t="shared" si="7"/>
        <v>0</v>
      </c>
    </row>
    <row r="7" spans="1:10" ht="12.75">
      <c r="A7" t="s">
        <v>181</v>
      </c>
      <c r="B7" t="s">
        <v>218</v>
      </c>
      <c r="C7" t="str">
        <f t="shared" si="0"/>
        <v>Medical Devices</v>
      </c>
      <c r="D7" t="str">
        <f t="shared" si="1"/>
        <v>X</v>
      </c>
      <c r="E7" t="str">
        <f t="shared" si="2"/>
        <v>X</v>
      </c>
      <c r="F7" t="str">
        <f t="shared" si="3"/>
        <v>X</v>
      </c>
      <c r="G7" t="str">
        <f t="shared" si="4"/>
        <v>X</v>
      </c>
      <c r="H7">
        <f t="shared" si="5"/>
        <v>0</v>
      </c>
      <c r="I7">
        <f t="shared" si="6"/>
        <v>0</v>
      </c>
      <c r="J7">
        <f t="shared" si="7"/>
        <v>0</v>
      </c>
    </row>
    <row r="8" spans="1:10" ht="12.75">
      <c r="A8" t="s">
        <v>182</v>
      </c>
      <c r="B8" t="s">
        <v>219</v>
      </c>
      <c r="C8" t="str">
        <f t="shared" si="0"/>
        <v>Automotive</v>
      </c>
      <c r="D8" t="str">
        <f t="shared" si="1"/>
        <v>X</v>
      </c>
      <c r="E8" t="str">
        <f t="shared" si="2"/>
        <v>X</v>
      </c>
      <c r="F8" t="str">
        <f t="shared" si="3"/>
        <v>X</v>
      </c>
      <c r="G8" t="str">
        <f t="shared" si="4"/>
        <v>X</v>
      </c>
      <c r="H8">
        <f t="shared" si="5"/>
        <v>0</v>
      </c>
      <c r="I8">
        <f t="shared" si="6"/>
        <v>0</v>
      </c>
      <c r="J8">
        <f t="shared" si="7"/>
        <v>0</v>
      </c>
    </row>
    <row r="9" spans="1:10" ht="12.75">
      <c r="A9" t="s">
        <v>183</v>
      </c>
      <c r="B9" t="s">
        <v>218</v>
      </c>
      <c r="C9" t="str">
        <f t="shared" si="0"/>
        <v>Medical Devices</v>
      </c>
      <c r="D9" t="str">
        <f t="shared" si="1"/>
        <v>X</v>
      </c>
      <c r="E9" t="str">
        <f t="shared" si="2"/>
        <v>X</v>
      </c>
      <c r="F9" t="str">
        <f t="shared" si="3"/>
        <v>X</v>
      </c>
      <c r="G9" t="str">
        <f t="shared" si="4"/>
        <v>X</v>
      </c>
      <c r="H9">
        <f t="shared" si="5"/>
        <v>0</v>
      </c>
      <c r="I9">
        <f t="shared" si="6"/>
        <v>0</v>
      </c>
      <c r="J9">
        <f t="shared" si="7"/>
        <v>0</v>
      </c>
    </row>
    <row r="10" spans="1:10" ht="12.75">
      <c r="A10" t="s">
        <v>184</v>
      </c>
      <c r="B10" t="s">
        <v>213</v>
      </c>
      <c r="C10" t="str">
        <f t="shared" si="0"/>
        <v>RAM</v>
      </c>
      <c r="D10" t="str">
        <f t="shared" si="1"/>
        <v>X</v>
      </c>
      <c r="E10" t="str">
        <f t="shared" si="2"/>
        <v>X</v>
      </c>
      <c r="F10" t="str">
        <f t="shared" si="3"/>
        <v>X</v>
      </c>
      <c r="G10" t="str">
        <f t="shared" si="4"/>
        <v>X</v>
      </c>
      <c r="H10">
        <f t="shared" si="5"/>
        <v>0</v>
      </c>
      <c r="I10">
        <f t="shared" si="6"/>
        <v>0</v>
      </c>
      <c r="J10">
        <f t="shared" si="7"/>
        <v>0</v>
      </c>
    </row>
    <row r="11" spans="1:10" ht="12.75">
      <c r="A11" t="s">
        <v>185</v>
      </c>
      <c r="B11" t="s">
        <v>228</v>
      </c>
      <c r="C11" t="str">
        <f t="shared" si="0"/>
        <v>StratPln</v>
      </c>
      <c r="D11" t="str">
        <f t="shared" si="1"/>
        <v>X</v>
      </c>
      <c r="E11" t="str">
        <f t="shared" si="2"/>
        <v>X</v>
      </c>
      <c r="F11" t="str">
        <f t="shared" si="3"/>
        <v>X</v>
      </c>
      <c r="G11" t="str">
        <f t="shared" si="4"/>
        <v>X</v>
      </c>
      <c r="H11">
        <f t="shared" si="5"/>
        <v>0</v>
      </c>
      <c r="I11">
        <f t="shared" si="6"/>
        <v>0</v>
      </c>
      <c r="J11">
        <f t="shared" si="7"/>
        <v>0</v>
      </c>
    </row>
    <row r="12" spans="1:10" ht="12.75">
      <c r="A12" t="s">
        <v>186</v>
      </c>
      <c r="B12" t="s">
        <v>225</v>
      </c>
      <c r="C12" t="str">
        <f t="shared" si="0"/>
        <v>DAD (Disciplined Agile Delivery)</v>
      </c>
      <c r="D12" t="str">
        <f t="shared" si="1"/>
        <v>X</v>
      </c>
      <c r="E12" t="str">
        <f t="shared" si="2"/>
        <v>X</v>
      </c>
      <c r="F12" t="str">
        <f t="shared" si="3"/>
        <v>X</v>
      </c>
      <c r="G12" t="str">
        <f t="shared" si="4"/>
        <v>X</v>
      </c>
      <c r="H12" t="str">
        <f t="shared" si="5"/>
        <v>X</v>
      </c>
      <c r="I12" t="str">
        <f t="shared" si="6"/>
        <v>X</v>
      </c>
      <c r="J12" t="str">
        <f t="shared" si="7"/>
        <v>X</v>
      </c>
    </row>
    <row r="13" spans="1:10" ht="12.75">
      <c r="A13" t="s">
        <v>187</v>
      </c>
      <c r="B13" t="s">
        <v>212</v>
      </c>
      <c r="C13" t="str">
        <f t="shared" si="0"/>
        <v>CMMI-RUP</v>
      </c>
      <c r="D13" t="str">
        <f t="shared" si="1"/>
        <v>X</v>
      </c>
      <c r="E13" t="str">
        <f t="shared" si="2"/>
        <v>X</v>
      </c>
      <c r="F13" t="str">
        <f t="shared" si="3"/>
        <v>X</v>
      </c>
      <c r="G13" t="str">
        <f t="shared" si="4"/>
        <v>X</v>
      </c>
      <c r="H13">
        <f t="shared" si="5"/>
        <v>0</v>
      </c>
      <c r="I13">
        <f t="shared" si="6"/>
        <v>0</v>
      </c>
      <c r="J13">
        <f t="shared" si="7"/>
        <v>0</v>
      </c>
    </row>
    <row r="14" spans="1:10" ht="12.75">
      <c r="A14" t="s">
        <v>188</v>
      </c>
      <c r="B14" t="s">
        <v>216</v>
      </c>
      <c r="C14" t="str">
        <f t="shared" si="0"/>
        <v>Remainder</v>
      </c>
      <c r="D14" t="str">
        <f t="shared" si="1"/>
        <v>X</v>
      </c>
      <c r="E14" t="str">
        <f t="shared" si="2"/>
        <v>X</v>
      </c>
      <c r="F14" t="str">
        <f t="shared" si="3"/>
        <v>X</v>
      </c>
      <c r="G14" t="str">
        <f t="shared" si="4"/>
        <v>X</v>
      </c>
      <c r="H14">
        <f t="shared" si="5"/>
        <v>0</v>
      </c>
      <c r="I14">
        <f t="shared" si="6"/>
        <v>0</v>
      </c>
      <c r="J14">
        <f t="shared" si="7"/>
        <v>0</v>
      </c>
    </row>
    <row r="15" spans="1:10" ht="12.75">
      <c r="A15" t="s">
        <v>189</v>
      </c>
      <c r="B15" t="s">
        <v>216</v>
      </c>
      <c r="C15" t="str">
        <f t="shared" si="0"/>
        <v>Remainder</v>
      </c>
      <c r="D15" t="str">
        <f t="shared" si="1"/>
        <v>X</v>
      </c>
      <c r="E15" t="str">
        <f t="shared" si="2"/>
        <v>X</v>
      </c>
      <c r="F15" t="str">
        <f t="shared" si="3"/>
        <v>X</v>
      </c>
      <c r="G15" t="str">
        <f t="shared" si="4"/>
        <v>X</v>
      </c>
      <c r="H15">
        <f t="shared" si="5"/>
        <v>0</v>
      </c>
      <c r="I15">
        <f t="shared" si="6"/>
        <v>0</v>
      </c>
      <c r="J15">
        <f t="shared" si="7"/>
        <v>0</v>
      </c>
    </row>
    <row r="16" spans="1:10" ht="12.75">
      <c r="A16" t="s">
        <v>190</v>
      </c>
      <c r="B16" t="s">
        <v>225</v>
      </c>
      <c r="C16" t="str">
        <f t="shared" si="0"/>
        <v>DAD (Disciplined Agile Delivery)</v>
      </c>
      <c r="D16" t="str">
        <f t="shared" si="1"/>
        <v>X</v>
      </c>
      <c r="E16" t="str">
        <f t="shared" si="2"/>
        <v>X</v>
      </c>
      <c r="F16" t="str">
        <f t="shared" si="3"/>
        <v>X</v>
      </c>
      <c r="G16" t="str">
        <f t="shared" si="4"/>
        <v>X</v>
      </c>
      <c r="H16" t="str">
        <f t="shared" si="5"/>
        <v>X</v>
      </c>
      <c r="I16" t="str">
        <f t="shared" si="6"/>
        <v>X</v>
      </c>
      <c r="J16" t="str">
        <f t="shared" si="7"/>
        <v>X</v>
      </c>
    </row>
    <row r="17" spans="1:10" ht="12.75">
      <c r="A17" t="s">
        <v>191</v>
      </c>
      <c r="B17" t="s">
        <v>226</v>
      </c>
      <c r="C17" t="str">
        <f t="shared" si="0"/>
        <v>CLM (Collaborative Lifecycle Management)</v>
      </c>
      <c r="D17" t="str">
        <f t="shared" si="1"/>
        <v>X</v>
      </c>
      <c r="E17" t="str">
        <f t="shared" si="2"/>
        <v>X</v>
      </c>
      <c r="F17" t="str">
        <f t="shared" si="3"/>
        <v>X</v>
      </c>
      <c r="G17" t="str">
        <f t="shared" si="4"/>
        <v>X</v>
      </c>
      <c r="H17" t="str">
        <f t="shared" si="5"/>
        <v>X</v>
      </c>
      <c r="I17" t="str">
        <f t="shared" si="6"/>
        <v>X</v>
      </c>
      <c r="J17" t="str">
        <f t="shared" si="7"/>
        <v>X</v>
      </c>
    </row>
    <row r="18" spans="1:10" ht="12.75">
      <c r="A18" t="s">
        <v>192</v>
      </c>
      <c r="B18" t="s">
        <v>211</v>
      </c>
      <c r="C18" t="str">
        <f t="shared" si="0"/>
        <v>RSA-RAD-SOMA</v>
      </c>
      <c r="D18" t="str">
        <f t="shared" si="1"/>
        <v>X</v>
      </c>
      <c r="E18" t="str">
        <f t="shared" si="2"/>
        <v>X</v>
      </c>
      <c r="F18" t="str">
        <f t="shared" si="3"/>
        <v>X</v>
      </c>
      <c r="G18" t="str">
        <f t="shared" si="4"/>
        <v>X</v>
      </c>
      <c r="H18" t="str">
        <f t="shared" si="5"/>
        <v>X</v>
      </c>
      <c r="I18" t="str">
        <f t="shared" si="6"/>
        <v>X</v>
      </c>
      <c r="J18">
        <f t="shared" si="7"/>
        <v>0</v>
      </c>
    </row>
    <row r="19" spans="1:10" ht="12.75">
      <c r="A19" t="s">
        <v>193</v>
      </c>
      <c r="B19" t="s">
        <v>226</v>
      </c>
      <c r="C19" t="str">
        <f t="shared" si="0"/>
        <v>CLM (Collaborative Lifecycle Management)</v>
      </c>
      <c r="D19" t="str">
        <f t="shared" si="1"/>
        <v>X</v>
      </c>
      <c r="E19" t="str">
        <f t="shared" si="2"/>
        <v>X</v>
      </c>
      <c r="F19" t="str">
        <f t="shared" si="3"/>
        <v>X</v>
      </c>
      <c r="G19" t="str">
        <f t="shared" si="4"/>
        <v>X</v>
      </c>
      <c r="H19" t="str">
        <f t="shared" si="5"/>
        <v>X</v>
      </c>
      <c r="I19" t="str">
        <f t="shared" si="6"/>
        <v>X</v>
      </c>
      <c r="J19" t="str">
        <f t="shared" si="7"/>
        <v>X</v>
      </c>
    </row>
    <row r="20" spans="1:10" ht="12.75">
      <c r="A20" t="s">
        <v>194</v>
      </c>
      <c r="B20" t="s">
        <v>211</v>
      </c>
      <c r="C20" t="str">
        <f t="shared" si="0"/>
        <v>RSA-RAD-SOMA</v>
      </c>
      <c r="D20" t="str">
        <f t="shared" si="1"/>
        <v>X</v>
      </c>
      <c r="E20" t="str">
        <f t="shared" si="2"/>
        <v>X</v>
      </c>
      <c r="F20" t="str">
        <f t="shared" si="3"/>
        <v>X</v>
      </c>
      <c r="G20" t="str">
        <f t="shared" si="4"/>
        <v>X</v>
      </c>
      <c r="H20" t="str">
        <f t="shared" si="5"/>
        <v>X</v>
      </c>
      <c r="I20" t="str">
        <f t="shared" si="6"/>
        <v>X</v>
      </c>
      <c r="J20">
        <f t="shared" si="7"/>
        <v>0</v>
      </c>
    </row>
    <row r="21" spans="1:10" ht="12.75">
      <c r="A21" t="s">
        <v>195</v>
      </c>
      <c r="B21" t="s">
        <v>217</v>
      </c>
      <c r="C21" t="str">
        <f t="shared" si="0"/>
        <v>Real Time</v>
      </c>
      <c r="D21" t="str">
        <f t="shared" si="1"/>
        <v>X</v>
      </c>
      <c r="E21" t="str">
        <f t="shared" si="2"/>
        <v>X</v>
      </c>
      <c r="F21" t="str">
        <f t="shared" si="3"/>
        <v>X</v>
      </c>
      <c r="G21" t="str">
        <f t="shared" si="4"/>
        <v>X</v>
      </c>
      <c r="H21">
        <f t="shared" si="5"/>
        <v>0</v>
      </c>
      <c r="I21">
        <f t="shared" si="6"/>
        <v>0</v>
      </c>
      <c r="J21">
        <f t="shared" si="7"/>
        <v>0</v>
      </c>
    </row>
    <row r="22" spans="1:10" ht="12.75">
      <c r="A22" t="s">
        <v>196</v>
      </c>
      <c r="B22" t="s">
        <v>214</v>
      </c>
      <c r="C22" t="str">
        <f t="shared" si="0"/>
        <v>Systems Engineering</v>
      </c>
      <c r="D22" t="str">
        <f t="shared" si="1"/>
        <v>X</v>
      </c>
      <c r="E22" t="str">
        <f t="shared" si="2"/>
        <v>X</v>
      </c>
      <c r="F22" t="str">
        <f t="shared" si="3"/>
        <v>X</v>
      </c>
      <c r="G22" t="str">
        <f t="shared" si="4"/>
        <v>X</v>
      </c>
      <c r="H22">
        <f t="shared" si="5"/>
        <v>0</v>
      </c>
      <c r="I22">
        <f t="shared" si="6"/>
        <v>0</v>
      </c>
      <c r="J22">
        <f t="shared" si="7"/>
        <v>0</v>
      </c>
    </row>
    <row r="23" spans="1:10" ht="12.75">
      <c r="A23" t="s">
        <v>197</v>
      </c>
      <c r="B23" t="s">
        <v>211</v>
      </c>
      <c r="C23" t="str">
        <f t="shared" si="0"/>
        <v>RSA-RAD-SOMA</v>
      </c>
      <c r="D23" t="str">
        <f t="shared" si="1"/>
        <v>X</v>
      </c>
      <c r="E23" t="str">
        <f t="shared" si="2"/>
        <v>X</v>
      </c>
      <c r="F23" t="str">
        <f t="shared" si="3"/>
        <v>X</v>
      </c>
      <c r="G23" t="str">
        <f t="shared" si="4"/>
        <v>X</v>
      </c>
      <c r="H23" t="str">
        <f t="shared" si="5"/>
        <v>X</v>
      </c>
      <c r="I23" t="str">
        <f t="shared" si="6"/>
        <v>X</v>
      </c>
      <c r="J23">
        <f t="shared" si="7"/>
        <v>0</v>
      </c>
    </row>
    <row r="26" ht="12.75">
      <c r="A26" t="s">
        <v>264</v>
      </c>
    </row>
    <row r="27" ht="12.75">
      <c r="A27" t="s">
        <v>265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0"/>
  <sheetViews>
    <sheetView workbookViewId="0" topLeftCell="A1">
      <selection activeCell="K10" sqref="K10"/>
    </sheetView>
  </sheetViews>
  <sheetFormatPr defaultColWidth="9.140625" defaultRowHeight="12.75"/>
  <cols>
    <col min="1" max="1" width="44.28125" style="0" customWidth="1"/>
    <col min="2" max="2" width="0.13671875" style="0" customWidth="1"/>
    <col min="3" max="3" width="0.2890625" style="0" customWidth="1"/>
    <col min="4" max="10" width="4.8515625" style="0" customWidth="1"/>
  </cols>
  <sheetData>
    <row r="1" spans="1:10" s="1" customFormat="1" ht="12.75">
      <c r="A1" s="1" t="s">
        <v>266</v>
      </c>
      <c r="B1" s="1" t="s">
        <v>175</v>
      </c>
      <c r="C1" s="1" t="s">
        <v>238</v>
      </c>
      <c r="D1" s="1" t="s">
        <v>234</v>
      </c>
      <c r="E1" s="1" t="s">
        <v>236</v>
      </c>
      <c r="F1" s="1" t="s">
        <v>235</v>
      </c>
      <c r="G1" s="1" t="s">
        <v>206</v>
      </c>
      <c r="H1" s="1" t="s">
        <v>207</v>
      </c>
      <c r="I1" s="1" t="s">
        <v>208</v>
      </c>
      <c r="J1" s="1" t="s">
        <v>209</v>
      </c>
    </row>
    <row r="2" spans="1:10" ht="12.75">
      <c r="A2" t="s">
        <v>0</v>
      </c>
      <c r="B2" t="s">
        <v>210</v>
      </c>
      <c r="C2" t="str">
        <f aca="true" t="shared" si="0" ref="C2:C33">VLOOKUP(B2,packages_commitments,2)</f>
        <v>Core-Insight</v>
      </c>
      <c r="D2" t="str">
        <f aca="true" t="shared" si="1" ref="D2:D33">VLOOKUP(B2,packages_commitments,3)</f>
        <v>X</v>
      </c>
      <c r="E2" t="str">
        <f aca="true" t="shared" si="2" ref="E2:E33">VLOOKUP(B2,packages_commitments,4)</f>
        <v>X</v>
      </c>
      <c r="F2" t="str">
        <f aca="true" t="shared" si="3" ref="F2:F33">VLOOKUP(B2,packages_commitments,5)</f>
        <v>X</v>
      </c>
      <c r="G2" t="str">
        <f aca="true" t="shared" si="4" ref="G2:G33">VLOOKUP(B2,packages_commitments,6)</f>
        <v>X</v>
      </c>
      <c r="H2" t="str">
        <f aca="true" t="shared" si="5" ref="H2:H33">VLOOKUP(B2,packages_commitments,7)</f>
        <v>X</v>
      </c>
      <c r="I2" t="str">
        <f aca="true" t="shared" si="6" ref="I2:I33">VLOOKUP(B2,packages_commitments,8)</f>
        <v>X</v>
      </c>
      <c r="J2" t="str">
        <f aca="true" t="shared" si="7" ref="J2:J33">VLOOKUP(B2,packages_commitments,9)</f>
        <v>X</v>
      </c>
    </row>
    <row r="3" spans="1:10" ht="12.75">
      <c r="A3" t="s">
        <v>1</v>
      </c>
      <c r="B3" t="s">
        <v>210</v>
      </c>
      <c r="C3" t="str">
        <f t="shared" si="0"/>
        <v>Core-Insight</v>
      </c>
      <c r="D3" t="str">
        <f t="shared" si="1"/>
        <v>X</v>
      </c>
      <c r="E3" t="str">
        <f t="shared" si="2"/>
        <v>X</v>
      </c>
      <c r="F3" t="str">
        <f t="shared" si="3"/>
        <v>X</v>
      </c>
      <c r="G3" t="str">
        <f t="shared" si="4"/>
        <v>X</v>
      </c>
      <c r="H3" t="str">
        <f t="shared" si="5"/>
        <v>X</v>
      </c>
      <c r="I3" t="str">
        <f t="shared" si="6"/>
        <v>X</v>
      </c>
      <c r="J3" t="str">
        <f t="shared" si="7"/>
        <v>X</v>
      </c>
    </row>
    <row r="4" spans="1:10" ht="12.75">
      <c r="A4" t="s">
        <v>2</v>
      </c>
      <c r="B4" t="s">
        <v>210</v>
      </c>
      <c r="C4" t="str">
        <f t="shared" si="0"/>
        <v>Core-Insight</v>
      </c>
      <c r="D4" t="str">
        <f t="shared" si="1"/>
        <v>X</v>
      </c>
      <c r="E4" t="str">
        <f t="shared" si="2"/>
        <v>X</v>
      </c>
      <c r="F4" t="str">
        <f t="shared" si="3"/>
        <v>X</v>
      </c>
      <c r="G4" t="str">
        <f t="shared" si="4"/>
        <v>X</v>
      </c>
      <c r="H4" t="str">
        <f t="shared" si="5"/>
        <v>X</v>
      </c>
      <c r="I4" t="str">
        <f t="shared" si="6"/>
        <v>X</v>
      </c>
      <c r="J4" t="str">
        <f t="shared" si="7"/>
        <v>X</v>
      </c>
    </row>
    <row r="5" spans="1:10" ht="12.75">
      <c r="A5" t="s">
        <v>3</v>
      </c>
      <c r="B5" t="s">
        <v>210</v>
      </c>
      <c r="C5" t="str">
        <f t="shared" si="0"/>
        <v>Core-Insight</v>
      </c>
      <c r="D5" t="str">
        <f t="shared" si="1"/>
        <v>X</v>
      </c>
      <c r="E5" t="str">
        <f t="shared" si="2"/>
        <v>X</v>
      </c>
      <c r="F5" t="str">
        <f t="shared" si="3"/>
        <v>X</v>
      </c>
      <c r="G5" t="str">
        <f t="shared" si="4"/>
        <v>X</v>
      </c>
      <c r="H5" t="str">
        <f t="shared" si="5"/>
        <v>X</v>
      </c>
      <c r="I5" t="str">
        <f t="shared" si="6"/>
        <v>X</v>
      </c>
      <c r="J5" t="str">
        <f t="shared" si="7"/>
        <v>X</v>
      </c>
    </row>
    <row r="6" spans="1:10" ht="12.75">
      <c r="A6" t="s">
        <v>4</v>
      </c>
      <c r="B6" t="s">
        <v>210</v>
      </c>
      <c r="C6" t="str">
        <f t="shared" si="0"/>
        <v>Core-Insight</v>
      </c>
      <c r="D6" t="str">
        <f t="shared" si="1"/>
        <v>X</v>
      </c>
      <c r="E6" t="str">
        <f t="shared" si="2"/>
        <v>X</v>
      </c>
      <c r="F6" t="str">
        <f t="shared" si="3"/>
        <v>X</v>
      </c>
      <c r="G6" t="str">
        <f t="shared" si="4"/>
        <v>X</v>
      </c>
      <c r="H6" t="str">
        <f t="shared" si="5"/>
        <v>X</v>
      </c>
      <c r="I6" t="str">
        <f t="shared" si="6"/>
        <v>X</v>
      </c>
      <c r="J6" t="str">
        <f t="shared" si="7"/>
        <v>X</v>
      </c>
    </row>
    <row r="7" spans="1:10" ht="12.75">
      <c r="A7" t="s">
        <v>5</v>
      </c>
      <c r="B7" t="s">
        <v>210</v>
      </c>
      <c r="C7" t="str">
        <f t="shared" si="0"/>
        <v>Core-Insight</v>
      </c>
      <c r="D7" t="str">
        <f t="shared" si="1"/>
        <v>X</v>
      </c>
      <c r="E7" t="str">
        <f t="shared" si="2"/>
        <v>X</v>
      </c>
      <c r="F7" t="str">
        <f t="shared" si="3"/>
        <v>X</v>
      </c>
      <c r="G7" t="str">
        <f t="shared" si="4"/>
        <v>X</v>
      </c>
      <c r="H7" t="str">
        <f t="shared" si="5"/>
        <v>X</v>
      </c>
      <c r="I7" t="str">
        <f t="shared" si="6"/>
        <v>X</v>
      </c>
      <c r="J7" t="str">
        <f t="shared" si="7"/>
        <v>X</v>
      </c>
    </row>
    <row r="8" spans="1:10" ht="12.75">
      <c r="A8" t="s">
        <v>6</v>
      </c>
      <c r="B8" t="s">
        <v>210</v>
      </c>
      <c r="C8" t="str">
        <f t="shared" si="0"/>
        <v>Core-Insight</v>
      </c>
      <c r="D8" t="str">
        <f t="shared" si="1"/>
        <v>X</v>
      </c>
      <c r="E8" t="str">
        <f t="shared" si="2"/>
        <v>X</v>
      </c>
      <c r="F8" t="str">
        <f t="shared" si="3"/>
        <v>X</v>
      </c>
      <c r="G8" t="str">
        <f t="shared" si="4"/>
        <v>X</v>
      </c>
      <c r="H8" t="str">
        <f t="shared" si="5"/>
        <v>X</v>
      </c>
      <c r="I8" t="str">
        <f t="shared" si="6"/>
        <v>X</v>
      </c>
      <c r="J8" t="str">
        <f t="shared" si="7"/>
        <v>X</v>
      </c>
    </row>
    <row r="9" spans="1:10" ht="12.75">
      <c r="A9" t="s">
        <v>7</v>
      </c>
      <c r="B9" t="s">
        <v>210</v>
      </c>
      <c r="C9" t="str">
        <f t="shared" si="0"/>
        <v>Core-Insight</v>
      </c>
      <c r="D9" t="str">
        <f t="shared" si="1"/>
        <v>X</v>
      </c>
      <c r="E9" t="str">
        <f t="shared" si="2"/>
        <v>X</v>
      </c>
      <c r="F9" t="str">
        <f t="shared" si="3"/>
        <v>X</v>
      </c>
      <c r="G9" t="str">
        <f t="shared" si="4"/>
        <v>X</v>
      </c>
      <c r="H9" t="str">
        <f t="shared" si="5"/>
        <v>X</v>
      </c>
      <c r="I9" t="str">
        <f t="shared" si="6"/>
        <v>X</v>
      </c>
      <c r="J9" t="str">
        <f t="shared" si="7"/>
        <v>X</v>
      </c>
    </row>
    <row r="10" spans="1:10" ht="12.75">
      <c r="A10" t="s">
        <v>8</v>
      </c>
      <c r="B10" t="s">
        <v>210</v>
      </c>
      <c r="C10" t="str">
        <f t="shared" si="0"/>
        <v>Core-Insight</v>
      </c>
      <c r="D10" t="str">
        <f t="shared" si="1"/>
        <v>X</v>
      </c>
      <c r="E10" t="str">
        <f t="shared" si="2"/>
        <v>X</v>
      </c>
      <c r="F10" t="str">
        <f t="shared" si="3"/>
        <v>X</v>
      </c>
      <c r="G10" t="str">
        <f t="shared" si="4"/>
        <v>X</v>
      </c>
      <c r="H10" t="str">
        <f t="shared" si="5"/>
        <v>X</v>
      </c>
      <c r="I10" t="str">
        <f t="shared" si="6"/>
        <v>X</v>
      </c>
      <c r="J10" t="str">
        <f t="shared" si="7"/>
        <v>X</v>
      </c>
    </row>
    <row r="11" spans="1:10" ht="12.75">
      <c r="A11" t="s">
        <v>9</v>
      </c>
      <c r="B11" t="s">
        <v>210</v>
      </c>
      <c r="C11" t="str">
        <f t="shared" si="0"/>
        <v>Core-Insight</v>
      </c>
      <c r="D11" t="str">
        <f t="shared" si="1"/>
        <v>X</v>
      </c>
      <c r="E11" t="str">
        <f t="shared" si="2"/>
        <v>X</v>
      </c>
      <c r="F11" t="str">
        <f t="shared" si="3"/>
        <v>X</v>
      </c>
      <c r="G11" t="str">
        <f t="shared" si="4"/>
        <v>X</v>
      </c>
      <c r="H11" t="str">
        <f t="shared" si="5"/>
        <v>X</v>
      </c>
      <c r="I11" t="str">
        <f t="shared" si="6"/>
        <v>X</v>
      </c>
      <c r="J11" t="str">
        <f t="shared" si="7"/>
        <v>X</v>
      </c>
    </row>
    <row r="12" spans="1:10" ht="12.75">
      <c r="A12" t="s">
        <v>10</v>
      </c>
      <c r="B12" t="s">
        <v>210</v>
      </c>
      <c r="C12" t="str">
        <f t="shared" si="0"/>
        <v>Core-Insight</v>
      </c>
      <c r="D12" t="str">
        <f t="shared" si="1"/>
        <v>X</v>
      </c>
      <c r="E12" t="str">
        <f t="shared" si="2"/>
        <v>X</v>
      </c>
      <c r="F12" t="str">
        <f t="shared" si="3"/>
        <v>X</v>
      </c>
      <c r="G12" t="str">
        <f t="shared" si="4"/>
        <v>X</v>
      </c>
      <c r="H12" t="str">
        <f t="shared" si="5"/>
        <v>X</v>
      </c>
      <c r="I12" t="str">
        <f t="shared" si="6"/>
        <v>X</v>
      </c>
      <c r="J12" t="str">
        <f t="shared" si="7"/>
        <v>X</v>
      </c>
    </row>
    <row r="13" spans="1:10" ht="12.75">
      <c r="A13" t="s">
        <v>11</v>
      </c>
      <c r="B13" t="s">
        <v>210</v>
      </c>
      <c r="C13" t="str">
        <f t="shared" si="0"/>
        <v>Core-Insight</v>
      </c>
      <c r="D13" t="str">
        <f t="shared" si="1"/>
        <v>X</v>
      </c>
      <c r="E13" t="str">
        <f t="shared" si="2"/>
        <v>X</v>
      </c>
      <c r="F13" t="str">
        <f t="shared" si="3"/>
        <v>X</v>
      </c>
      <c r="G13" t="str">
        <f t="shared" si="4"/>
        <v>X</v>
      </c>
      <c r="H13" t="str">
        <f t="shared" si="5"/>
        <v>X</v>
      </c>
      <c r="I13" t="str">
        <f t="shared" si="6"/>
        <v>X</v>
      </c>
      <c r="J13" t="str">
        <f t="shared" si="7"/>
        <v>X</v>
      </c>
    </row>
    <row r="14" spans="1:10" ht="12.75">
      <c r="A14" t="s">
        <v>12</v>
      </c>
      <c r="B14" t="s">
        <v>210</v>
      </c>
      <c r="C14" t="str">
        <f t="shared" si="0"/>
        <v>Core-Insight</v>
      </c>
      <c r="D14" t="str">
        <f t="shared" si="1"/>
        <v>X</v>
      </c>
      <c r="E14" t="str">
        <f t="shared" si="2"/>
        <v>X</v>
      </c>
      <c r="F14" t="str">
        <f t="shared" si="3"/>
        <v>X</v>
      </c>
      <c r="G14" t="str">
        <f t="shared" si="4"/>
        <v>X</v>
      </c>
      <c r="H14" t="str">
        <f t="shared" si="5"/>
        <v>X</v>
      </c>
      <c r="I14" t="str">
        <f t="shared" si="6"/>
        <v>X</v>
      </c>
      <c r="J14" t="str">
        <f t="shared" si="7"/>
        <v>X</v>
      </c>
    </row>
    <row r="15" spans="1:10" ht="12.75">
      <c r="A15" t="s">
        <v>13</v>
      </c>
      <c r="B15" t="s">
        <v>210</v>
      </c>
      <c r="C15" t="str">
        <f t="shared" si="0"/>
        <v>Core-Insight</v>
      </c>
      <c r="D15" t="str">
        <f t="shared" si="1"/>
        <v>X</v>
      </c>
      <c r="E15" t="str">
        <f t="shared" si="2"/>
        <v>X</v>
      </c>
      <c r="F15" t="str">
        <f t="shared" si="3"/>
        <v>X</v>
      </c>
      <c r="G15" t="str">
        <f t="shared" si="4"/>
        <v>X</v>
      </c>
      <c r="H15" t="str">
        <f t="shared" si="5"/>
        <v>X</v>
      </c>
      <c r="I15" t="str">
        <f t="shared" si="6"/>
        <v>X</v>
      </c>
      <c r="J15" t="str">
        <f t="shared" si="7"/>
        <v>X</v>
      </c>
    </row>
    <row r="16" spans="1:10" ht="12.75">
      <c r="A16" t="s">
        <v>14</v>
      </c>
      <c r="B16" t="s">
        <v>210</v>
      </c>
      <c r="C16" t="str">
        <f t="shared" si="0"/>
        <v>Core-Insight</v>
      </c>
      <c r="D16" t="str">
        <f t="shared" si="1"/>
        <v>X</v>
      </c>
      <c r="E16" t="str">
        <f t="shared" si="2"/>
        <v>X</v>
      </c>
      <c r="F16" t="str">
        <f t="shared" si="3"/>
        <v>X</v>
      </c>
      <c r="G16" t="str">
        <f t="shared" si="4"/>
        <v>X</v>
      </c>
      <c r="H16" t="str">
        <f t="shared" si="5"/>
        <v>X</v>
      </c>
      <c r="I16" t="str">
        <f t="shared" si="6"/>
        <v>X</v>
      </c>
      <c r="J16" t="str">
        <f t="shared" si="7"/>
        <v>X</v>
      </c>
    </row>
    <row r="17" spans="1:10" ht="12.75">
      <c r="A17" t="s">
        <v>15</v>
      </c>
      <c r="B17" t="s">
        <v>210</v>
      </c>
      <c r="C17" t="str">
        <f t="shared" si="0"/>
        <v>Core-Insight</v>
      </c>
      <c r="D17" t="str">
        <f t="shared" si="1"/>
        <v>X</v>
      </c>
      <c r="E17" t="str">
        <f t="shared" si="2"/>
        <v>X</v>
      </c>
      <c r="F17" t="str">
        <f t="shared" si="3"/>
        <v>X</v>
      </c>
      <c r="G17" t="str">
        <f t="shared" si="4"/>
        <v>X</v>
      </c>
      <c r="H17" t="str">
        <f t="shared" si="5"/>
        <v>X</v>
      </c>
      <c r="I17" t="str">
        <f t="shared" si="6"/>
        <v>X</v>
      </c>
      <c r="J17" t="str">
        <f t="shared" si="7"/>
        <v>X</v>
      </c>
    </row>
    <row r="18" spans="1:10" ht="12.75">
      <c r="A18" t="s">
        <v>16</v>
      </c>
      <c r="B18" t="s">
        <v>210</v>
      </c>
      <c r="C18" t="str">
        <f t="shared" si="0"/>
        <v>Core-Insight</v>
      </c>
      <c r="D18" t="str">
        <f t="shared" si="1"/>
        <v>X</v>
      </c>
      <c r="E18" t="str">
        <f t="shared" si="2"/>
        <v>X</v>
      </c>
      <c r="F18" t="str">
        <f t="shared" si="3"/>
        <v>X</v>
      </c>
      <c r="G18" t="str">
        <f t="shared" si="4"/>
        <v>X</v>
      </c>
      <c r="H18" t="str">
        <f t="shared" si="5"/>
        <v>X</v>
      </c>
      <c r="I18" t="str">
        <f t="shared" si="6"/>
        <v>X</v>
      </c>
      <c r="J18" t="str">
        <f t="shared" si="7"/>
        <v>X</v>
      </c>
    </row>
    <row r="19" spans="1:10" ht="12.75">
      <c r="A19" t="s">
        <v>17</v>
      </c>
      <c r="B19" t="s">
        <v>210</v>
      </c>
      <c r="C19" t="str">
        <f t="shared" si="0"/>
        <v>Core-Insight</v>
      </c>
      <c r="D19" t="str">
        <f t="shared" si="1"/>
        <v>X</v>
      </c>
      <c r="E19" t="str">
        <f t="shared" si="2"/>
        <v>X</v>
      </c>
      <c r="F19" t="str">
        <f t="shared" si="3"/>
        <v>X</v>
      </c>
      <c r="G19" t="str">
        <f t="shared" si="4"/>
        <v>X</v>
      </c>
      <c r="H19" t="str">
        <f t="shared" si="5"/>
        <v>X</v>
      </c>
      <c r="I19" t="str">
        <f t="shared" si="6"/>
        <v>X</v>
      </c>
      <c r="J19" t="str">
        <f t="shared" si="7"/>
        <v>X</v>
      </c>
    </row>
    <row r="20" spans="1:10" ht="12.75">
      <c r="A20" t="s">
        <v>18</v>
      </c>
      <c r="B20" t="s">
        <v>210</v>
      </c>
      <c r="C20" t="str">
        <f t="shared" si="0"/>
        <v>Core-Insight</v>
      </c>
      <c r="D20" t="str">
        <f t="shared" si="1"/>
        <v>X</v>
      </c>
      <c r="E20" t="str">
        <f t="shared" si="2"/>
        <v>X</v>
      </c>
      <c r="F20" t="str">
        <f t="shared" si="3"/>
        <v>X</v>
      </c>
      <c r="G20" t="str">
        <f t="shared" si="4"/>
        <v>X</v>
      </c>
      <c r="H20" t="str">
        <f t="shared" si="5"/>
        <v>X</v>
      </c>
      <c r="I20" t="str">
        <f t="shared" si="6"/>
        <v>X</v>
      </c>
      <c r="J20" t="str">
        <f t="shared" si="7"/>
        <v>X</v>
      </c>
    </row>
    <row r="21" spans="1:10" ht="12.75">
      <c r="A21" t="s">
        <v>19</v>
      </c>
      <c r="B21" t="s">
        <v>210</v>
      </c>
      <c r="C21" t="str">
        <f t="shared" si="0"/>
        <v>Core-Insight</v>
      </c>
      <c r="D21" t="str">
        <f t="shared" si="1"/>
        <v>X</v>
      </c>
      <c r="E21" t="str">
        <f t="shared" si="2"/>
        <v>X</v>
      </c>
      <c r="F21" t="str">
        <f t="shared" si="3"/>
        <v>X</v>
      </c>
      <c r="G21" t="str">
        <f t="shared" si="4"/>
        <v>X</v>
      </c>
      <c r="H21" t="str">
        <f t="shared" si="5"/>
        <v>X</v>
      </c>
      <c r="I21" t="str">
        <f t="shared" si="6"/>
        <v>X</v>
      </c>
      <c r="J21" t="str">
        <f t="shared" si="7"/>
        <v>X</v>
      </c>
    </row>
    <row r="22" spans="1:10" ht="12.75">
      <c r="A22" t="s">
        <v>20</v>
      </c>
      <c r="B22" t="s">
        <v>210</v>
      </c>
      <c r="C22" t="str">
        <f t="shared" si="0"/>
        <v>Core-Insight</v>
      </c>
      <c r="D22" t="str">
        <f t="shared" si="1"/>
        <v>X</v>
      </c>
      <c r="E22" t="str">
        <f t="shared" si="2"/>
        <v>X</v>
      </c>
      <c r="F22" t="str">
        <f t="shared" si="3"/>
        <v>X</v>
      </c>
      <c r="G22" t="str">
        <f t="shared" si="4"/>
        <v>X</v>
      </c>
      <c r="H22" t="str">
        <f t="shared" si="5"/>
        <v>X</v>
      </c>
      <c r="I22" t="str">
        <f t="shared" si="6"/>
        <v>X</v>
      </c>
      <c r="J22" t="str">
        <f t="shared" si="7"/>
        <v>X</v>
      </c>
    </row>
    <row r="23" spans="1:10" ht="12.75">
      <c r="A23" t="s">
        <v>21</v>
      </c>
      <c r="B23" t="s">
        <v>210</v>
      </c>
      <c r="C23" t="str">
        <f t="shared" si="0"/>
        <v>Core-Insight</v>
      </c>
      <c r="D23" t="str">
        <f t="shared" si="1"/>
        <v>X</v>
      </c>
      <c r="E23" t="str">
        <f t="shared" si="2"/>
        <v>X</v>
      </c>
      <c r="F23" t="str">
        <f t="shared" si="3"/>
        <v>X</v>
      </c>
      <c r="G23" t="str">
        <f t="shared" si="4"/>
        <v>X</v>
      </c>
      <c r="H23" t="str">
        <f t="shared" si="5"/>
        <v>X</v>
      </c>
      <c r="I23" t="str">
        <f t="shared" si="6"/>
        <v>X</v>
      </c>
      <c r="J23" t="str">
        <f t="shared" si="7"/>
        <v>X</v>
      </c>
    </row>
    <row r="24" spans="1:10" ht="12.75">
      <c r="A24" t="s">
        <v>22</v>
      </c>
      <c r="B24" t="s">
        <v>210</v>
      </c>
      <c r="C24" t="str">
        <f t="shared" si="0"/>
        <v>Core-Insight</v>
      </c>
      <c r="D24" t="str">
        <f t="shared" si="1"/>
        <v>X</v>
      </c>
      <c r="E24" t="str">
        <f t="shared" si="2"/>
        <v>X</v>
      </c>
      <c r="F24" t="str">
        <f t="shared" si="3"/>
        <v>X</v>
      </c>
      <c r="G24" t="str">
        <f t="shared" si="4"/>
        <v>X</v>
      </c>
      <c r="H24" t="str">
        <f t="shared" si="5"/>
        <v>X</v>
      </c>
      <c r="I24" t="str">
        <f t="shared" si="6"/>
        <v>X</v>
      </c>
      <c r="J24" t="str">
        <f t="shared" si="7"/>
        <v>X</v>
      </c>
    </row>
    <row r="25" spans="1:10" ht="12.75">
      <c r="A25" t="s">
        <v>23</v>
      </c>
      <c r="B25" t="s">
        <v>210</v>
      </c>
      <c r="C25" t="str">
        <f t="shared" si="0"/>
        <v>Core-Insight</v>
      </c>
      <c r="D25" t="str">
        <f t="shared" si="1"/>
        <v>X</v>
      </c>
      <c r="E25" t="str">
        <f t="shared" si="2"/>
        <v>X</v>
      </c>
      <c r="F25" t="str">
        <f t="shared" si="3"/>
        <v>X</v>
      </c>
      <c r="G25" t="str">
        <f t="shared" si="4"/>
        <v>X</v>
      </c>
      <c r="H25" t="str">
        <f t="shared" si="5"/>
        <v>X</v>
      </c>
      <c r="I25" t="str">
        <f t="shared" si="6"/>
        <v>X</v>
      </c>
      <c r="J25" t="str">
        <f t="shared" si="7"/>
        <v>X</v>
      </c>
    </row>
    <row r="26" spans="1:10" ht="12.75">
      <c r="A26" t="s">
        <v>24</v>
      </c>
      <c r="B26" t="s">
        <v>210</v>
      </c>
      <c r="C26" t="str">
        <f t="shared" si="0"/>
        <v>Core-Insight</v>
      </c>
      <c r="D26" t="str">
        <f t="shared" si="1"/>
        <v>X</v>
      </c>
      <c r="E26" t="str">
        <f t="shared" si="2"/>
        <v>X</v>
      </c>
      <c r="F26" t="str">
        <f t="shared" si="3"/>
        <v>X</v>
      </c>
      <c r="G26" t="str">
        <f t="shared" si="4"/>
        <v>X</v>
      </c>
      <c r="H26" t="str">
        <f t="shared" si="5"/>
        <v>X</v>
      </c>
      <c r="I26" t="str">
        <f t="shared" si="6"/>
        <v>X</v>
      </c>
      <c r="J26" t="str">
        <f t="shared" si="7"/>
        <v>X</v>
      </c>
    </row>
    <row r="27" spans="1:10" ht="12.75">
      <c r="A27" t="s">
        <v>25</v>
      </c>
      <c r="B27" t="s">
        <v>210</v>
      </c>
      <c r="C27" t="str">
        <f t="shared" si="0"/>
        <v>Core-Insight</v>
      </c>
      <c r="D27" t="str">
        <f t="shared" si="1"/>
        <v>X</v>
      </c>
      <c r="E27" t="str">
        <f t="shared" si="2"/>
        <v>X</v>
      </c>
      <c r="F27" t="str">
        <f t="shared" si="3"/>
        <v>X</v>
      </c>
      <c r="G27" t="str">
        <f t="shared" si="4"/>
        <v>X</v>
      </c>
      <c r="H27" t="str">
        <f t="shared" si="5"/>
        <v>X</v>
      </c>
      <c r="I27" t="str">
        <f t="shared" si="6"/>
        <v>X</v>
      </c>
      <c r="J27" t="str">
        <f t="shared" si="7"/>
        <v>X</v>
      </c>
    </row>
    <row r="28" spans="1:10" ht="12.75">
      <c r="A28" t="s">
        <v>26</v>
      </c>
      <c r="B28" t="s">
        <v>210</v>
      </c>
      <c r="C28" t="str">
        <f t="shared" si="0"/>
        <v>Core-Insight</v>
      </c>
      <c r="D28" t="str">
        <f t="shared" si="1"/>
        <v>X</v>
      </c>
      <c r="E28" t="str">
        <f t="shared" si="2"/>
        <v>X</v>
      </c>
      <c r="F28" t="str">
        <f t="shared" si="3"/>
        <v>X</v>
      </c>
      <c r="G28" t="str">
        <f t="shared" si="4"/>
        <v>X</v>
      </c>
      <c r="H28" t="str">
        <f t="shared" si="5"/>
        <v>X</v>
      </c>
      <c r="I28" t="str">
        <f t="shared" si="6"/>
        <v>X</v>
      </c>
      <c r="J28" t="str">
        <f t="shared" si="7"/>
        <v>X</v>
      </c>
    </row>
    <row r="29" spans="1:10" ht="12.75">
      <c r="A29" t="s">
        <v>27</v>
      </c>
      <c r="B29" t="s">
        <v>210</v>
      </c>
      <c r="C29" t="str">
        <f t="shared" si="0"/>
        <v>Core-Insight</v>
      </c>
      <c r="D29" t="str">
        <f t="shared" si="1"/>
        <v>X</v>
      </c>
      <c r="E29" t="str">
        <f t="shared" si="2"/>
        <v>X</v>
      </c>
      <c r="F29" t="str">
        <f t="shared" si="3"/>
        <v>X</v>
      </c>
      <c r="G29" t="str">
        <f t="shared" si="4"/>
        <v>X</v>
      </c>
      <c r="H29" t="str">
        <f t="shared" si="5"/>
        <v>X</v>
      </c>
      <c r="I29" t="str">
        <f t="shared" si="6"/>
        <v>X</v>
      </c>
      <c r="J29" t="str">
        <f t="shared" si="7"/>
        <v>X</v>
      </c>
    </row>
    <row r="30" spans="1:10" ht="12.75">
      <c r="A30" t="s">
        <v>28</v>
      </c>
      <c r="B30" t="s">
        <v>210</v>
      </c>
      <c r="C30" t="str">
        <f t="shared" si="0"/>
        <v>Core-Insight</v>
      </c>
      <c r="D30" t="str">
        <f t="shared" si="1"/>
        <v>X</v>
      </c>
      <c r="E30" t="str">
        <f t="shared" si="2"/>
        <v>X</v>
      </c>
      <c r="F30" t="str">
        <f t="shared" si="3"/>
        <v>X</v>
      </c>
      <c r="G30" t="str">
        <f t="shared" si="4"/>
        <v>X</v>
      </c>
      <c r="H30" t="str">
        <f t="shared" si="5"/>
        <v>X</v>
      </c>
      <c r="I30" t="str">
        <f t="shared" si="6"/>
        <v>X</v>
      </c>
      <c r="J30" t="str">
        <f t="shared" si="7"/>
        <v>X</v>
      </c>
    </row>
    <row r="31" spans="1:10" ht="12.75">
      <c r="A31" t="s">
        <v>29</v>
      </c>
      <c r="B31" t="s">
        <v>210</v>
      </c>
      <c r="C31" t="str">
        <f t="shared" si="0"/>
        <v>Core-Insight</v>
      </c>
      <c r="D31" t="str">
        <f t="shared" si="1"/>
        <v>X</v>
      </c>
      <c r="E31" t="str">
        <f t="shared" si="2"/>
        <v>X</v>
      </c>
      <c r="F31" t="str">
        <f t="shared" si="3"/>
        <v>X</v>
      </c>
      <c r="G31" t="str">
        <f t="shared" si="4"/>
        <v>X</v>
      </c>
      <c r="H31" t="str">
        <f t="shared" si="5"/>
        <v>X</v>
      </c>
      <c r="I31" t="str">
        <f t="shared" si="6"/>
        <v>X</v>
      </c>
      <c r="J31" t="str">
        <f t="shared" si="7"/>
        <v>X</v>
      </c>
    </row>
    <row r="32" spans="1:10" ht="12.75">
      <c r="A32" t="s">
        <v>30</v>
      </c>
      <c r="B32" t="s">
        <v>210</v>
      </c>
      <c r="C32" t="str">
        <f t="shared" si="0"/>
        <v>Core-Insight</v>
      </c>
      <c r="D32" t="str">
        <f t="shared" si="1"/>
        <v>X</v>
      </c>
      <c r="E32" t="str">
        <f t="shared" si="2"/>
        <v>X</v>
      </c>
      <c r="F32" t="str">
        <f t="shared" si="3"/>
        <v>X</v>
      </c>
      <c r="G32" t="str">
        <f t="shared" si="4"/>
        <v>X</v>
      </c>
      <c r="H32" t="str">
        <f t="shared" si="5"/>
        <v>X</v>
      </c>
      <c r="I32" t="str">
        <f t="shared" si="6"/>
        <v>X</v>
      </c>
      <c r="J32" t="str">
        <f t="shared" si="7"/>
        <v>X</v>
      </c>
    </row>
    <row r="33" spans="1:10" ht="12.75">
      <c r="A33" t="s">
        <v>31</v>
      </c>
      <c r="B33" t="s">
        <v>210</v>
      </c>
      <c r="C33" t="str">
        <f t="shared" si="0"/>
        <v>Core-Insight</v>
      </c>
      <c r="D33" t="str">
        <f t="shared" si="1"/>
        <v>X</v>
      </c>
      <c r="E33" t="str">
        <f t="shared" si="2"/>
        <v>X</v>
      </c>
      <c r="F33" t="str">
        <f t="shared" si="3"/>
        <v>X</v>
      </c>
      <c r="G33" t="str">
        <f t="shared" si="4"/>
        <v>X</v>
      </c>
      <c r="H33" t="str">
        <f t="shared" si="5"/>
        <v>X</v>
      </c>
      <c r="I33" t="str">
        <f t="shared" si="6"/>
        <v>X</v>
      </c>
      <c r="J33" t="str">
        <f t="shared" si="7"/>
        <v>X</v>
      </c>
    </row>
    <row r="34" spans="1:10" ht="12.75">
      <c r="A34" t="s">
        <v>32</v>
      </c>
      <c r="B34" t="s">
        <v>210</v>
      </c>
      <c r="C34" t="str">
        <f aca="true" t="shared" si="8" ref="C34:C65">VLOOKUP(B34,packages_commitments,2)</f>
        <v>Core-Insight</v>
      </c>
      <c r="D34" t="str">
        <f aca="true" t="shared" si="9" ref="D34:D65">VLOOKUP(B34,packages_commitments,3)</f>
        <v>X</v>
      </c>
      <c r="E34" t="str">
        <f aca="true" t="shared" si="10" ref="E34:E65">VLOOKUP(B34,packages_commitments,4)</f>
        <v>X</v>
      </c>
      <c r="F34" t="str">
        <f aca="true" t="shared" si="11" ref="F34:F65">VLOOKUP(B34,packages_commitments,5)</f>
        <v>X</v>
      </c>
      <c r="G34" t="str">
        <f aca="true" t="shared" si="12" ref="G34:G65">VLOOKUP(B34,packages_commitments,6)</f>
        <v>X</v>
      </c>
      <c r="H34" t="str">
        <f aca="true" t="shared" si="13" ref="H34:H65">VLOOKUP(B34,packages_commitments,7)</f>
        <v>X</v>
      </c>
      <c r="I34" t="str">
        <f aca="true" t="shared" si="14" ref="I34:I65">VLOOKUP(B34,packages_commitments,8)</f>
        <v>X</v>
      </c>
      <c r="J34" t="str">
        <f aca="true" t="shared" si="15" ref="J34:J65">VLOOKUP(B34,packages_commitments,9)</f>
        <v>X</v>
      </c>
    </row>
    <row r="35" spans="1:10" ht="12.75">
      <c r="A35" t="s">
        <v>33</v>
      </c>
      <c r="B35" t="s">
        <v>210</v>
      </c>
      <c r="C35" t="str">
        <f t="shared" si="8"/>
        <v>Core-Insight</v>
      </c>
      <c r="D35" t="str">
        <f t="shared" si="9"/>
        <v>X</v>
      </c>
      <c r="E35" t="str">
        <f t="shared" si="10"/>
        <v>X</v>
      </c>
      <c r="F35" t="str">
        <f t="shared" si="11"/>
        <v>X</v>
      </c>
      <c r="G35" t="str">
        <f t="shared" si="12"/>
        <v>X</v>
      </c>
      <c r="H35" t="str">
        <f t="shared" si="13"/>
        <v>X</v>
      </c>
      <c r="I35" t="str">
        <f t="shared" si="14"/>
        <v>X</v>
      </c>
      <c r="J35" t="str">
        <f t="shared" si="15"/>
        <v>X</v>
      </c>
    </row>
    <row r="36" spans="1:10" ht="12.75">
      <c r="A36" t="s">
        <v>34</v>
      </c>
      <c r="B36" t="s">
        <v>210</v>
      </c>
      <c r="C36" t="str">
        <f t="shared" si="8"/>
        <v>Core-Insight</v>
      </c>
      <c r="D36" t="str">
        <f t="shared" si="9"/>
        <v>X</v>
      </c>
      <c r="E36" t="str">
        <f t="shared" si="10"/>
        <v>X</v>
      </c>
      <c r="F36" t="str">
        <f t="shared" si="11"/>
        <v>X</v>
      </c>
      <c r="G36" t="str">
        <f t="shared" si="12"/>
        <v>X</v>
      </c>
      <c r="H36" t="str">
        <f t="shared" si="13"/>
        <v>X</v>
      </c>
      <c r="I36" t="str">
        <f t="shared" si="14"/>
        <v>X</v>
      </c>
      <c r="J36" t="str">
        <f t="shared" si="15"/>
        <v>X</v>
      </c>
    </row>
    <row r="37" spans="1:10" ht="12.75">
      <c r="A37" t="s">
        <v>35</v>
      </c>
      <c r="B37" t="s">
        <v>210</v>
      </c>
      <c r="C37" t="str">
        <f t="shared" si="8"/>
        <v>Core-Insight</v>
      </c>
      <c r="D37" t="str">
        <f t="shared" si="9"/>
        <v>X</v>
      </c>
      <c r="E37" t="str">
        <f t="shared" si="10"/>
        <v>X</v>
      </c>
      <c r="F37" t="str">
        <f t="shared" si="11"/>
        <v>X</v>
      </c>
      <c r="G37" t="str">
        <f t="shared" si="12"/>
        <v>X</v>
      </c>
      <c r="H37" t="str">
        <f t="shared" si="13"/>
        <v>X</v>
      </c>
      <c r="I37" t="str">
        <f t="shared" si="14"/>
        <v>X</v>
      </c>
      <c r="J37" t="str">
        <f t="shared" si="15"/>
        <v>X</v>
      </c>
    </row>
    <row r="38" spans="1:10" ht="12.75">
      <c r="A38" t="s">
        <v>36</v>
      </c>
      <c r="B38" t="s">
        <v>210</v>
      </c>
      <c r="C38" t="str">
        <f t="shared" si="8"/>
        <v>Core-Insight</v>
      </c>
      <c r="D38" t="str">
        <f t="shared" si="9"/>
        <v>X</v>
      </c>
      <c r="E38" t="str">
        <f t="shared" si="10"/>
        <v>X</v>
      </c>
      <c r="F38" t="str">
        <f t="shared" si="11"/>
        <v>X</v>
      </c>
      <c r="G38" t="str">
        <f t="shared" si="12"/>
        <v>X</v>
      </c>
      <c r="H38" t="str">
        <f t="shared" si="13"/>
        <v>X</v>
      </c>
      <c r="I38" t="str">
        <f t="shared" si="14"/>
        <v>X</v>
      </c>
      <c r="J38" t="str">
        <f t="shared" si="15"/>
        <v>X</v>
      </c>
    </row>
    <row r="39" spans="1:10" ht="12.75">
      <c r="A39" t="s">
        <v>37</v>
      </c>
      <c r="B39" t="s">
        <v>210</v>
      </c>
      <c r="C39" t="str">
        <f t="shared" si="8"/>
        <v>Core-Insight</v>
      </c>
      <c r="D39" t="str">
        <f t="shared" si="9"/>
        <v>X</v>
      </c>
      <c r="E39" t="str">
        <f t="shared" si="10"/>
        <v>X</v>
      </c>
      <c r="F39" t="str">
        <f t="shared" si="11"/>
        <v>X</v>
      </c>
      <c r="G39" t="str">
        <f t="shared" si="12"/>
        <v>X</v>
      </c>
      <c r="H39" t="str">
        <f t="shared" si="13"/>
        <v>X</v>
      </c>
      <c r="I39" t="str">
        <f t="shared" si="14"/>
        <v>X</v>
      </c>
      <c r="J39" t="str">
        <f t="shared" si="15"/>
        <v>X</v>
      </c>
    </row>
    <row r="40" spans="1:10" ht="12.75">
      <c r="A40" t="s">
        <v>38</v>
      </c>
      <c r="B40" t="s">
        <v>212</v>
      </c>
      <c r="C40" t="str">
        <f t="shared" si="8"/>
        <v>CMMI-RUP</v>
      </c>
      <c r="D40" t="str">
        <f t="shared" si="9"/>
        <v>X</v>
      </c>
      <c r="E40" t="str">
        <f t="shared" si="10"/>
        <v>X</v>
      </c>
      <c r="F40" t="str">
        <f t="shared" si="11"/>
        <v>X</v>
      </c>
      <c r="G40" t="str">
        <f t="shared" si="12"/>
        <v>X</v>
      </c>
      <c r="H40">
        <f t="shared" si="13"/>
        <v>0</v>
      </c>
      <c r="I40">
        <f t="shared" si="14"/>
        <v>0</v>
      </c>
      <c r="J40">
        <f t="shared" si="15"/>
        <v>0</v>
      </c>
    </row>
    <row r="41" spans="1:10" ht="12.75">
      <c r="A41" t="s">
        <v>39</v>
      </c>
      <c r="B41" t="s">
        <v>226</v>
      </c>
      <c r="C41" t="str">
        <f t="shared" si="8"/>
        <v>CLM (Collaborative Lifecycle Management)</v>
      </c>
      <c r="D41" t="str">
        <f t="shared" si="9"/>
        <v>X</v>
      </c>
      <c r="E41" t="str">
        <f t="shared" si="10"/>
        <v>X</v>
      </c>
      <c r="F41" t="str">
        <f t="shared" si="11"/>
        <v>X</v>
      </c>
      <c r="G41" t="str">
        <f t="shared" si="12"/>
        <v>X</v>
      </c>
      <c r="H41" t="str">
        <f t="shared" si="13"/>
        <v>X</v>
      </c>
      <c r="I41" t="str">
        <f t="shared" si="14"/>
        <v>X</v>
      </c>
      <c r="J41" t="str">
        <f t="shared" si="15"/>
        <v>X</v>
      </c>
    </row>
    <row r="42" spans="1:10" ht="12.75">
      <c r="A42" t="s">
        <v>40</v>
      </c>
      <c r="B42" t="s">
        <v>212</v>
      </c>
      <c r="C42" t="str">
        <f t="shared" si="8"/>
        <v>CMMI-RUP</v>
      </c>
      <c r="D42" t="str">
        <f t="shared" si="9"/>
        <v>X</v>
      </c>
      <c r="E42" t="str">
        <f t="shared" si="10"/>
        <v>X</v>
      </c>
      <c r="F42" t="str">
        <f t="shared" si="11"/>
        <v>X</v>
      </c>
      <c r="G42" t="str">
        <f t="shared" si="12"/>
        <v>X</v>
      </c>
      <c r="H42">
        <f t="shared" si="13"/>
        <v>0</v>
      </c>
      <c r="I42">
        <f t="shared" si="14"/>
        <v>0</v>
      </c>
      <c r="J42">
        <f t="shared" si="15"/>
        <v>0</v>
      </c>
    </row>
    <row r="43" spans="1:10" ht="12.75">
      <c r="A43" t="s">
        <v>41</v>
      </c>
      <c r="B43" t="s">
        <v>212</v>
      </c>
      <c r="C43" t="str">
        <f t="shared" si="8"/>
        <v>CMMI-RUP</v>
      </c>
      <c r="D43" t="str">
        <f t="shared" si="9"/>
        <v>X</v>
      </c>
      <c r="E43" t="str">
        <f t="shared" si="10"/>
        <v>X</v>
      </c>
      <c r="F43" t="str">
        <f t="shared" si="11"/>
        <v>X</v>
      </c>
      <c r="G43" t="str">
        <f t="shared" si="12"/>
        <v>X</v>
      </c>
      <c r="H43">
        <f t="shared" si="13"/>
        <v>0</v>
      </c>
      <c r="I43">
        <f t="shared" si="14"/>
        <v>0</v>
      </c>
      <c r="J43">
        <f t="shared" si="15"/>
        <v>0</v>
      </c>
    </row>
    <row r="44" spans="1:10" ht="12.75">
      <c r="A44" t="s">
        <v>42</v>
      </c>
      <c r="B44" t="s">
        <v>210</v>
      </c>
      <c r="C44" t="str">
        <f t="shared" si="8"/>
        <v>Core-Insight</v>
      </c>
      <c r="D44" t="str">
        <f t="shared" si="9"/>
        <v>X</v>
      </c>
      <c r="E44" t="str">
        <f t="shared" si="10"/>
        <v>X</v>
      </c>
      <c r="F44" t="str">
        <f t="shared" si="11"/>
        <v>X</v>
      </c>
      <c r="G44" t="str">
        <f t="shared" si="12"/>
        <v>X</v>
      </c>
      <c r="H44" t="str">
        <f t="shared" si="13"/>
        <v>X</v>
      </c>
      <c r="I44" t="str">
        <f t="shared" si="14"/>
        <v>X</v>
      </c>
      <c r="J44" t="str">
        <f t="shared" si="15"/>
        <v>X</v>
      </c>
    </row>
    <row r="45" spans="1:10" ht="12.75">
      <c r="A45" t="s">
        <v>43</v>
      </c>
      <c r="B45" t="s">
        <v>210</v>
      </c>
      <c r="C45" t="str">
        <f t="shared" si="8"/>
        <v>Core-Insight</v>
      </c>
      <c r="D45" t="str">
        <f t="shared" si="9"/>
        <v>X</v>
      </c>
      <c r="E45" t="str">
        <f t="shared" si="10"/>
        <v>X</v>
      </c>
      <c r="F45" t="str">
        <f t="shared" si="11"/>
        <v>X</v>
      </c>
      <c r="G45" t="str">
        <f t="shared" si="12"/>
        <v>X</v>
      </c>
      <c r="H45" t="str">
        <f t="shared" si="13"/>
        <v>X</v>
      </c>
      <c r="I45" t="str">
        <f t="shared" si="14"/>
        <v>X</v>
      </c>
      <c r="J45" t="str">
        <f t="shared" si="15"/>
        <v>X</v>
      </c>
    </row>
    <row r="46" spans="1:10" ht="12.75">
      <c r="A46" t="s">
        <v>44</v>
      </c>
      <c r="B46" t="s">
        <v>212</v>
      </c>
      <c r="C46" t="str">
        <f t="shared" si="8"/>
        <v>CMMI-RUP</v>
      </c>
      <c r="D46" t="str">
        <f t="shared" si="9"/>
        <v>X</v>
      </c>
      <c r="E46" t="str">
        <f t="shared" si="10"/>
        <v>X</v>
      </c>
      <c r="F46" t="str">
        <f t="shared" si="11"/>
        <v>X</v>
      </c>
      <c r="G46" t="str">
        <f t="shared" si="12"/>
        <v>X</v>
      </c>
      <c r="H46">
        <f t="shared" si="13"/>
        <v>0</v>
      </c>
      <c r="I46">
        <f t="shared" si="14"/>
        <v>0</v>
      </c>
      <c r="J46">
        <f t="shared" si="15"/>
        <v>0</v>
      </c>
    </row>
    <row r="47" spans="1:10" ht="12.75">
      <c r="A47" t="s">
        <v>45</v>
      </c>
      <c r="B47" t="s">
        <v>211</v>
      </c>
      <c r="C47" t="str">
        <f t="shared" si="8"/>
        <v>RSA-RAD-SOMA</v>
      </c>
      <c r="D47" t="str">
        <f t="shared" si="9"/>
        <v>X</v>
      </c>
      <c r="E47" t="str">
        <f t="shared" si="10"/>
        <v>X</v>
      </c>
      <c r="F47" t="str">
        <f t="shared" si="11"/>
        <v>X</v>
      </c>
      <c r="G47" t="str">
        <f t="shared" si="12"/>
        <v>X</v>
      </c>
      <c r="H47" t="str">
        <f t="shared" si="13"/>
        <v>X</v>
      </c>
      <c r="I47" t="str">
        <f t="shared" si="14"/>
        <v>X</v>
      </c>
      <c r="J47">
        <f t="shared" si="15"/>
        <v>0</v>
      </c>
    </row>
    <row r="48" spans="1:10" ht="12.75">
      <c r="A48" t="s">
        <v>46</v>
      </c>
      <c r="B48" t="s">
        <v>211</v>
      </c>
      <c r="C48" t="str">
        <f t="shared" si="8"/>
        <v>RSA-RAD-SOMA</v>
      </c>
      <c r="D48" t="str">
        <f t="shared" si="9"/>
        <v>X</v>
      </c>
      <c r="E48" t="str">
        <f t="shared" si="10"/>
        <v>X</v>
      </c>
      <c r="F48" t="str">
        <f t="shared" si="11"/>
        <v>X</v>
      </c>
      <c r="G48" t="str">
        <f t="shared" si="12"/>
        <v>X</v>
      </c>
      <c r="H48" t="str">
        <f t="shared" si="13"/>
        <v>X</v>
      </c>
      <c r="I48" t="str">
        <f t="shared" si="14"/>
        <v>X</v>
      </c>
      <c r="J48">
        <f t="shared" si="15"/>
        <v>0</v>
      </c>
    </row>
    <row r="49" spans="1:10" ht="12.75">
      <c r="A49" t="s">
        <v>47</v>
      </c>
      <c r="B49" t="s">
        <v>220</v>
      </c>
      <c r="C49" t="str">
        <f t="shared" si="8"/>
        <v>Aerospace and Defense</v>
      </c>
      <c r="D49" t="str">
        <f t="shared" si="9"/>
        <v>X</v>
      </c>
      <c r="E49" t="str">
        <f t="shared" si="10"/>
        <v>X</v>
      </c>
      <c r="F49" t="str">
        <f t="shared" si="11"/>
        <v>X</v>
      </c>
      <c r="G49">
        <f t="shared" si="12"/>
        <v>0</v>
      </c>
      <c r="H49">
        <f t="shared" si="13"/>
        <v>0</v>
      </c>
      <c r="I49">
        <f t="shared" si="14"/>
        <v>0</v>
      </c>
      <c r="J49">
        <f t="shared" si="15"/>
        <v>0</v>
      </c>
    </row>
    <row r="50" spans="1:10" ht="12.75">
      <c r="A50" t="s">
        <v>48</v>
      </c>
      <c r="B50" t="s">
        <v>218</v>
      </c>
      <c r="C50" t="str">
        <f t="shared" si="8"/>
        <v>Medical Devices</v>
      </c>
      <c r="D50" t="str">
        <f t="shared" si="9"/>
        <v>X</v>
      </c>
      <c r="E50" t="str">
        <f t="shared" si="10"/>
        <v>X</v>
      </c>
      <c r="F50" t="str">
        <f t="shared" si="11"/>
        <v>X</v>
      </c>
      <c r="G50" t="str">
        <f t="shared" si="12"/>
        <v>X</v>
      </c>
      <c r="H50">
        <f t="shared" si="13"/>
        <v>0</v>
      </c>
      <c r="I50">
        <f t="shared" si="14"/>
        <v>0</v>
      </c>
      <c r="J50">
        <f t="shared" si="15"/>
        <v>0</v>
      </c>
    </row>
    <row r="51" spans="1:10" ht="12.75">
      <c r="A51" t="s">
        <v>49</v>
      </c>
      <c r="B51" t="s">
        <v>219</v>
      </c>
      <c r="C51" t="str">
        <f t="shared" si="8"/>
        <v>Automotive</v>
      </c>
      <c r="D51" t="str">
        <f t="shared" si="9"/>
        <v>X</v>
      </c>
      <c r="E51" t="str">
        <f t="shared" si="10"/>
        <v>X</v>
      </c>
      <c r="F51" t="str">
        <f t="shared" si="11"/>
        <v>X</v>
      </c>
      <c r="G51" t="str">
        <f t="shared" si="12"/>
        <v>X</v>
      </c>
      <c r="H51">
        <f t="shared" si="13"/>
        <v>0</v>
      </c>
      <c r="I51">
        <f t="shared" si="14"/>
        <v>0</v>
      </c>
      <c r="J51">
        <f t="shared" si="15"/>
        <v>0</v>
      </c>
    </row>
    <row r="52" spans="1:10" ht="12.75">
      <c r="A52" t="s">
        <v>50</v>
      </c>
      <c r="B52" t="s">
        <v>218</v>
      </c>
      <c r="C52" t="str">
        <f t="shared" si="8"/>
        <v>Medical Devices</v>
      </c>
      <c r="D52" t="str">
        <f t="shared" si="9"/>
        <v>X</v>
      </c>
      <c r="E52" t="str">
        <f t="shared" si="10"/>
        <v>X</v>
      </c>
      <c r="F52" t="str">
        <f t="shared" si="11"/>
        <v>X</v>
      </c>
      <c r="G52" t="str">
        <f t="shared" si="12"/>
        <v>X</v>
      </c>
      <c r="H52">
        <f t="shared" si="13"/>
        <v>0</v>
      </c>
      <c r="I52">
        <f t="shared" si="14"/>
        <v>0</v>
      </c>
      <c r="J52">
        <f t="shared" si="15"/>
        <v>0</v>
      </c>
    </row>
    <row r="53" spans="1:10" ht="12.75">
      <c r="A53" t="s">
        <v>51</v>
      </c>
      <c r="B53" t="s">
        <v>218</v>
      </c>
      <c r="C53" t="str">
        <f t="shared" si="8"/>
        <v>Medical Devices</v>
      </c>
      <c r="D53" t="str">
        <f t="shared" si="9"/>
        <v>X</v>
      </c>
      <c r="E53" t="str">
        <f t="shared" si="10"/>
        <v>X</v>
      </c>
      <c r="F53" t="str">
        <f t="shared" si="11"/>
        <v>X</v>
      </c>
      <c r="G53" t="str">
        <f t="shared" si="12"/>
        <v>X</v>
      </c>
      <c r="H53">
        <f t="shared" si="13"/>
        <v>0</v>
      </c>
      <c r="I53">
        <f t="shared" si="14"/>
        <v>0</v>
      </c>
      <c r="J53">
        <f t="shared" si="15"/>
        <v>0</v>
      </c>
    </row>
    <row r="54" spans="1:10" ht="12.75">
      <c r="A54" t="s">
        <v>52</v>
      </c>
      <c r="B54" t="s">
        <v>212</v>
      </c>
      <c r="C54" t="str">
        <f t="shared" si="8"/>
        <v>CMMI-RUP</v>
      </c>
      <c r="D54" t="str">
        <f t="shared" si="9"/>
        <v>X</v>
      </c>
      <c r="E54" t="str">
        <f t="shared" si="10"/>
        <v>X</v>
      </c>
      <c r="F54" t="str">
        <f t="shared" si="11"/>
        <v>X</v>
      </c>
      <c r="G54" t="str">
        <f t="shared" si="12"/>
        <v>X</v>
      </c>
      <c r="H54">
        <f t="shared" si="13"/>
        <v>0</v>
      </c>
      <c r="I54">
        <f t="shared" si="14"/>
        <v>0</v>
      </c>
      <c r="J54">
        <f t="shared" si="15"/>
        <v>0</v>
      </c>
    </row>
    <row r="55" spans="1:10" ht="12.75">
      <c r="A55" t="s">
        <v>53</v>
      </c>
      <c r="B55" t="s">
        <v>221</v>
      </c>
      <c r="C55" t="str">
        <f t="shared" si="8"/>
        <v>Production and Training opensource</v>
      </c>
      <c r="D55" t="str">
        <f t="shared" si="9"/>
        <v>X</v>
      </c>
      <c r="E55">
        <f t="shared" si="10"/>
        <v>0</v>
      </c>
      <c r="F55" t="str">
        <f t="shared" si="11"/>
        <v>X</v>
      </c>
      <c r="G55" t="str">
        <f t="shared" si="12"/>
        <v>X</v>
      </c>
      <c r="H55">
        <f t="shared" si="13"/>
        <v>0</v>
      </c>
      <c r="I55">
        <f t="shared" si="14"/>
        <v>0</v>
      </c>
      <c r="J55">
        <f t="shared" si="15"/>
        <v>0</v>
      </c>
    </row>
    <row r="56" spans="1:10" ht="12.75">
      <c r="A56" t="s">
        <v>54</v>
      </c>
      <c r="B56" t="s">
        <v>221</v>
      </c>
      <c r="C56" t="str">
        <f t="shared" si="8"/>
        <v>Production and Training opensource</v>
      </c>
      <c r="D56" t="str">
        <f t="shared" si="9"/>
        <v>X</v>
      </c>
      <c r="E56">
        <f t="shared" si="10"/>
        <v>0</v>
      </c>
      <c r="F56" t="str">
        <f t="shared" si="11"/>
        <v>X</v>
      </c>
      <c r="G56" t="str">
        <f t="shared" si="12"/>
        <v>X</v>
      </c>
      <c r="H56">
        <f t="shared" si="13"/>
        <v>0</v>
      </c>
      <c r="I56">
        <f t="shared" si="14"/>
        <v>0</v>
      </c>
      <c r="J56">
        <f t="shared" si="15"/>
        <v>0</v>
      </c>
    </row>
    <row r="57" spans="1:10" ht="12.75">
      <c r="A57" t="s">
        <v>55</v>
      </c>
      <c r="B57" t="s">
        <v>212</v>
      </c>
      <c r="C57" t="str">
        <f t="shared" si="8"/>
        <v>CMMI-RUP</v>
      </c>
      <c r="D57" t="str">
        <f t="shared" si="9"/>
        <v>X</v>
      </c>
      <c r="E57" t="str">
        <f t="shared" si="10"/>
        <v>X</v>
      </c>
      <c r="F57" t="str">
        <f t="shared" si="11"/>
        <v>X</v>
      </c>
      <c r="G57" t="str">
        <f t="shared" si="12"/>
        <v>X</v>
      </c>
      <c r="H57">
        <f t="shared" si="13"/>
        <v>0</v>
      </c>
      <c r="I57">
        <f t="shared" si="14"/>
        <v>0</v>
      </c>
      <c r="J57">
        <f t="shared" si="15"/>
        <v>0</v>
      </c>
    </row>
    <row r="58" spans="1:10" ht="12.75">
      <c r="A58" t="s">
        <v>56</v>
      </c>
      <c r="B58" t="s">
        <v>212</v>
      </c>
      <c r="C58" t="str">
        <f t="shared" si="8"/>
        <v>CMMI-RUP</v>
      </c>
      <c r="D58" t="str">
        <f t="shared" si="9"/>
        <v>X</v>
      </c>
      <c r="E58" t="str">
        <f t="shared" si="10"/>
        <v>X</v>
      </c>
      <c r="F58" t="str">
        <f t="shared" si="11"/>
        <v>X</v>
      </c>
      <c r="G58" t="str">
        <f t="shared" si="12"/>
        <v>X</v>
      </c>
      <c r="H58">
        <f t="shared" si="13"/>
        <v>0</v>
      </c>
      <c r="I58">
        <f t="shared" si="14"/>
        <v>0</v>
      </c>
      <c r="J58">
        <f t="shared" si="15"/>
        <v>0</v>
      </c>
    </row>
    <row r="59" spans="1:10" ht="12.75">
      <c r="A59" t="s">
        <v>57</v>
      </c>
      <c r="B59" t="s">
        <v>227</v>
      </c>
      <c r="C59" t="str">
        <f t="shared" si="8"/>
        <v>EM</v>
      </c>
      <c r="D59" t="str">
        <f t="shared" si="9"/>
        <v>X</v>
      </c>
      <c r="E59" t="str">
        <f t="shared" si="10"/>
        <v>X</v>
      </c>
      <c r="F59" t="str">
        <f t="shared" si="11"/>
        <v>X</v>
      </c>
      <c r="G59" t="str">
        <f t="shared" si="12"/>
        <v>X</v>
      </c>
      <c r="H59">
        <f t="shared" si="13"/>
        <v>0</v>
      </c>
      <c r="I59">
        <f t="shared" si="14"/>
        <v>0</v>
      </c>
      <c r="J59">
        <f t="shared" si="15"/>
        <v>0</v>
      </c>
    </row>
    <row r="60" spans="1:10" ht="12.75">
      <c r="A60" t="s">
        <v>58</v>
      </c>
      <c r="B60" t="s">
        <v>213</v>
      </c>
      <c r="C60" t="str">
        <f t="shared" si="8"/>
        <v>RAM</v>
      </c>
      <c r="D60" t="str">
        <f t="shared" si="9"/>
        <v>X</v>
      </c>
      <c r="E60" t="str">
        <f t="shared" si="10"/>
        <v>X</v>
      </c>
      <c r="F60" t="str">
        <f t="shared" si="11"/>
        <v>X</v>
      </c>
      <c r="G60" t="str">
        <f t="shared" si="12"/>
        <v>X</v>
      </c>
      <c r="H60">
        <f t="shared" si="13"/>
        <v>0</v>
      </c>
      <c r="I60">
        <f t="shared" si="14"/>
        <v>0</v>
      </c>
      <c r="J60">
        <f t="shared" si="15"/>
        <v>0</v>
      </c>
    </row>
    <row r="61" spans="1:10" ht="12.75">
      <c r="A61" t="s">
        <v>59</v>
      </c>
      <c r="B61" t="s">
        <v>213</v>
      </c>
      <c r="C61" t="str">
        <f t="shared" si="8"/>
        <v>RAM</v>
      </c>
      <c r="D61" t="str">
        <f t="shared" si="9"/>
        <v>X</v>
      </c>
      <c r="E61" t="str">
        <f t="shared" si="10"/>
        <v>X</v>
      </c>
      <c r="F61" t="str">
        <f t="shared" si="11"/>
        <v>X</v>
      </c>
      <c r="G61" t="str">
        <f t="shared" si="12"/>
        <v>X</v>
      </c>
      <c r="H61">
        <f t="shared" si="13"/>
        <v>0</v>
      </c>
      <c r="I61">
        <f t="shared" si="14"/>
        <v>0</v>
      </c>
      <c r="J61">
        <f t="shared" si="15"/>
        <v>0</v>
      </c>
    </row>
    <row r="62" spans="1:10" ht="12.75">
      <c r="A62" t="s">
        <v>60</v>
      </c>
      <c r="B62" t="s">
        <v>212</v>
      </c>
      <c r="C62" t="str">
        <f t="shared" si="8"/>
        <v>CMMI-RUP</v>
      </c>
      <c r="D62" t="str">
        <f t="shared" si="9"/>
        <v>X</v>
      </c>
      <c r="E62" t="str">
        <f t="shared" si="10"/>
        <v>X</v>
      </c>
      <c r="F62" t="str">
        <f t="shared" si="11"/>
        <v>X</v>
      </c>
      <c r="G62" t="str">
        <f t="shared" si="12"/>
        <v>X</v>
      </c>
      <c r="H62">
        <f t="shared" si="13"/>
        <v>0</v>
      </c>
      <c r="I62">
        <f t="shared" si="14"/>
        <v>0</v>
      </c>
      <c r="J62">
        <f t="shared" si="15"/>
        <v>0</v>
      </c>
    </row>
    <row r="63" spans="1:10" ht="12.75">
      <c r="A63" t="s">
        <v>61</v>
      </c>
      <c r="B63" t="s">
        <v>226</v>
      </c>
      <c r="C63" t="str">
        <f t="shared" si="8"/>
        <v>CLM (Collaborative Lifecycle Management)</v>
      </c>
      <c r="D63" t="str">
        <f t="shared" si="9"/>
        <v>X</v>
      </c>
      <c r="E63" t="str">
        <f t="shared" si="10"/>
        <v>X</v>
      </c>
      <c r="F63" t="str">
        <f t="shared" si="11"/>
        <v>X</v>
      </c>
      <c r="G63" t="str">
        <f t="shared" si="12"/>
        <v>X</v>
      </c>
      <c r="H63" t="str">
        <f t="shared" si="13"/>
        <v>X</v>
      </c>
      <c r="I63" t="str">
        <f t="shared" si="14"/>
        <v>X</v>
      </c>
      <c r="J63" t="str">
        <f t="shared" si="15"/>
        <v>X</v>
      </c>
    </row>
    <row r="64" spans="1:10" ht="12.75">
      <c r="A64" t="s">
        <v>62</v>
      </c>
      <c r="B64" t="s">
        <v>226</v>
      </c>
      <c r="C64" t="str">
        <f t="shared" si="8"/>
        <v>CLM (Collaborative Lifecycle Management)</v>
      </c>
      <c r="D64" t="str">
        <f t="shared" si="9"/>
        <v>X</v>
      </c>
      <c r="E64" t="str">
        <f t="shared" si="10"/>
        <v>X</v>
      </c>
      <c r="F64" t="str">
        <f t="shared" si="11"/>
        <v>X</v>
      </c>
      <c r="G64" t="str">
        <f t="shared" si="12"/>
        <v>X</v>
      </c>
      <c r="H64" t="str">
        <f t="shared" si="13"/>
        <v>X</v>
      </c>
      <c r="I64" t="str">
        <f t="shared" si="14"/>
        <v>X</v>
      </c>
      <c r="J64" t="str">
        <f t="shared" si="15"/>
        <v>X</v>
      </c>
    </row>
    <row r="65" spans="1:10" ht="12.75">
      <c r="A65" t="s">
        <v>63</v>
      </c>
      <c r="B65" t="s">
        <v>226</v>
      </c>
      <c r="C65" t="str">
        <f t="shared" si="8"/>
        <v>CLM (Collaborative Lifecycle Management)</v>
      </c>
      <c r="D65" t="str">
        <f t="shared" si="9"/>
        <v>X</v>
      </c>
      <c r="E65" t="str">
        <f t="shared" si="10"/>
        <v>X</v>
      </c>
      <c r="F65" t="str">
        <f t="shared" si="11"/>
        <v>X</v>
      </c>
      <c r="G65" t="str">
        <f t="shared" si="12"/>
        <v>X</v>
      </c>
      <c r="H65" t="str">
        <f t="shared" si="13"/>
        <v>X</v>
      </c>
      <c r="I65" t="str">
        <f t="shared" si="14"/>
        <v>X</v>
      </c>
      <c r="J65" t="str">
        <f t="shared" si="15"/>
        <v>X</v>
      </c>
    </row>
    <row r="66" spans="1:10" ht="12.75">
      <c r="A66" t="s">
        <v>64</v>
      </c>
      <c r="B66" t="s">
        <v>225</v>
      </c>
      <c r="C66" t="str">
        <f aca="true" t="shared" si="16" ref="C66:C97">VLOOKUP(B66,packages_commitments,2)</f>
        <v>DAD (Disciplined Agile Delivery)</v>
      </c>
      <c r="D66" t="str">
        <f aca="true" t="shared" si="17" ref="D66:D97">VLOOKUP(B66,packages_commitments,3)</f>
        <v>X</v>
      </c>
      <c r="E66" t="str">
        <f aca="true" t="shared" si="18" ref="E66:E97">VLOOKUP(B66,packages_commitments,4)</f>
        <v>X</v>
      </c>
      <c r="F66" t="str">
        <f aca="true" t="shared" si="19" ref="F66:F97">VLOOKUP(B66,packages_commitments,5)</f>
        <v>X</v>
      </c>
      <c r="G66" t="str">
        <f aca="true" t="shared" si="20" ref="G66:G97">VLOOKUP(B66,packages_commitments,6)</f>
        <v>X</v>
      </c>
      <c r="H66" t="str">
        <f aca="true" t="shared" si="21" ref="H66:H97">VLOOKUP(B66,packages_commitments,7)</f>
        <v>X</v>
      </c>
      <c r="I66" t="str">
        <f aca="true" t="shared" si="22" ref="I66:I97">VLOOKUP(B66,packages_commitments,8)</f>
        <v>X</v>
      </c>
      <c r="J66" t="str">
        <f aca="true" t="shared" si="23" ref="J66:J97">VLOOKUP(B66,packages_commitments,9)</f>
        <v>X</v>
      </c>
    </row>
    <row r="67" spans="1:10" ht="12.75">
      <c r="A67" t="s">
        <v>65</v>
      </c>
      <c r="B67" t="s">
        <v>225</v>
      </c>
      <c r="C67" t="str">
        <f t="shared" si="16"/>
        <v>DAD (Disciplined Agile Delivery)</v>
      </c>
      <c r="D67" t="str">
        <f t="shared" si="17"/>
        <v>X</v>
      </c>
      <c r="E67" t="str">
        <f t="shared" si="18"/>
        <v>X</v>
      </c>
      <c r="F67" t="str">
        <f t="shared" si="19"/>
        <v>X</v>
      </c>
      <c r="G67" t="str">
        <f t="shared" si="20"/>
        <v>X</v>
      </c>
      <c r="H67" t="str">
        <f t="shared" si="21"/>
        <v>X</v>
      </c>
      <c r="I67" t="str">
        <f t="shared" si="22"/>
        <v>X</v>
      </c>
      <c r="J67" t="str">
        <f t="shared" si="23"/>
        <v>X</v>
      </c>
    </row>
    <row r="68" spans="1:10" ht="12.75">
      <c r="A68" t="s">
        <v>66</v>
      </c>
      <c r="B68" t="s">
        <v>225</v>
      </c>
      <c r="C68" t="str">
        <f t="shared" si="16"/>
        <v>DAD (Disciplined Agile Delivery)</v>
      </c>
      <c r="D68" t="str">
        <f t="shared" si="17"/>
        <v>X</v>
      </c>
      <c r="E68" t="str">
        <f t="shared" si="18"/>
        <v>X</v>
      </c>
      <c r="F68" t="str">
        <f t="shared" si="19"/>
        <v>X</v>
      </c>
      <c r="G68" t="str">
        <f t="shared" si="20"/>
        <v>X</v>
      </c>
      <c r="H68" t="str">
        <f t="shared" si="21"/>
        <v>X</v>
      </c>
      <c r="I68" t="str">
        <f t="shared" si="22"/>
        <v>X</v>
      </c>
      <c r="J68" t="str">
        <f t="shared" si="23"/>
        <v>X</v>
      </c>
    </row>
    <row r="69" spans="1:10" ht="12.75">
      <c r="A69" t="s">
        <v>67</v>
      </c>
      <c r="B69" t="s">
        <v>228</v>
      </c>
      <c r="C69" t="str">
        <f t="shared" si="16"/>
        <v>StratPln</v>
      </c>
      <c r="D69" t="str">
        <f t="shared" si="17"/>
        <v>X</v>
      </c>
      <c r="E69" t="str">
        <f t="shared" si="18"/>
        <v>X</v>
      </c>
      <c r="F69" t="str">
        <f t="shared" si="19"/>
        <v>X</v>
      </c>
      <c r="G69" t="str">
        <f t="shared" si="20"/>
        <v>X</v>
      </c>
      <c r="H69">
        <f t="shared" si="21"/>
        <v>0</v>
      </c>
      <c r="I69">
        <f t="shared" si="22"/>
        <v>0</v>
      </c>
      <c r="J69">
        <f t="shared" si="23"/>
        <v>0</v>
      </c>
    </row>
    <row r="70" spans="1:10" ht="12.75">
      <c r="A70" t="s">
        <v>68</v>
      </c>
      <c r="B70" t="s">
        <v>228</v>
      </c>
      <c r="C70" t="str">
        <f t="shared" si="16"/>
        <v>StratPln</v>
      </c>
      <c r="D70" t="str">
        <f t="shared" si="17"/>
        <v>X</v>
      </c>
      <c r="E70" t="str">
        <f t="shared" si="18"/>
        <v>X</v>
      </c>
      <c r="F70" t="str">
        <f t="shared" si="19"/>
        <v>X</v>
      </c>
      <c r="G70" t="str">
        <f t="shared" si="20"/>
        <v>X</v>
      </c>
      <c r="H70">
        <f t="shared" si="21"/>
        <v>0</v>
      </c>
      <c r="I70">
        <f t="shared" si="22"/>
        <v>0</v>
      </c>
      <c r="J70">
        <f t="shared" si="23"/>
        <v>0</v>
      </c>
    </row>
    <row r="71" spans="1:10" ht="12.75">
      <c r="A71" t="s">
        <v>69</v>
      </c>
      <c r="B71" t="s">
        <v>228</v>
      </c>
      <c r="C71" t="str">
        <f t="shared" si="16"/>
        <v>StratPln</v>
      </c>
      <c r="D71" t="str">
        <f t="shared" si="17"/>
        <v>X</v>
      </c>
      <c r="E71" t="str">
        <f t="shared" si="18"/>
        <v>X</v>
      </c>
      <c r="F71" t="str">
        <f t="shared" si="19"/>
        <v>X</v>
      </c>
      <c r="G71" t="str">
        <f t="shared" si="20"/>
        <v>X</v>
      </c>
      <c r="H71">
        <f t="shared" si="21"/>
        <v>0</v>
      </c>
      <c r="I71">
        <f t="shared" si="22"/>
        <v>0</v>
      </c>
      <c r="J71">
        <f t="shared" si="23"/>
        <v>0</v>
      </c>
    </row>
    <row r="72" spans="1:10" ht="12.75">
      <c r="A72" t="s">
        <v>70</v>
      </c>
      <c r="B72" t="s">
        <v>226</v>
      </c>
      <c r="C72" t="str">
        <f t="shared" si="16"/>
        <v>CLM (Collaborative Lifecycle Management)</v>
      </c>
      <c r="D72" t="str">
        <f t="shared" si="17"/>
        <v>X</v>
      </c>
      <c r="E72" t="str">
        <f t="shared" si="18"/>
        <v>X</v>
      </c>
      <c r="F72" t="str">
        <f t="shared" si="19"/>
        <v>X</v>
      </c>
      <c r="G72" t="str">
        <f t="shared" si="20"/>
        <v>X</v>
      </c>
      <c r="H72" t="str">
        <f t="shared" si="21"/>
        <v>X</v>
      </c>
      <c r="I72" t="str">
        <f t="shared" si="22"/>
        <v>X</v>
      </c>
      <c r="J72" t="str">
        <f t="shared" si="23"/>
        <v>X</v>
      </c>
    </row>
    <row r="73" spans="1:10" ht="12.75">
      <c r="A73" t="s">
        <v>71</v>
      </c>
      <c r="B73" t="s">
        <v>226</v>
      </c>
      <c r="C73" t="str">
        <f t="shared" si="16"/>
        <v>CLM (Collaborative Lifecycle Management)</v>
      </c>
      <c r="D73" t="str">
        <f t="shared" si="17"/>
        <v>X</v>
      </c>
      <c r="E73" t="str">
        <f t="shared" si="18"/>
        <v>X</v>
      </c>
      <c r="F73" t="str">
        <f t="shared" si="19"/>
        <v>X</v>
      </c>
      <c r="G73" t="str">
        <f t="shared" si="20"/>
        <v>X</v>
      </c>
      <c r="H73" t="str">
        <f t="shared" si="21"/>
        <v>X</v>
      </c>
      <c r="I73" t="str">
        <f t="shared" si="22"/>
        <v>X</v>
      </c>
      <c r="J73" t="str">
        <f t="shared" si="23"/>
        <v>X</v>
      </c>
    </row>
    <row r="74" spans="1:10" ht="12.75">
      <c r="A74" t="s">
        <v>72</v>
      </c>
      <c r="B74" t="s">
        <v>225</v>
      </c>
      <c r="C74" t="str">
        <f t="shared" si="16"/>
        <v>DAD (Disciplined Agile Delivery)</v>
      </c>
      <c r="D74" t="str">
        <f t="shared" si="17"/>
        <v>X</v>
      </c>
      <c r="E74" t="str">
        <f t="shared" si="18"/>
        <v>X</v>
      </c>
      <c r="F74" t="str">
        <f t="shared" si="19"/>
        <v>X</v>
      </c>
      <c r="G74" t="str">
        <f t="shared" si="20"/>
        <v>X</v>
      </c>
      <c r="H74" t="str">
        <f t="shared" si="21"/>
        <v>X</v>
      </c>
      <c r="I74" t="str">
        <f t="shared" si="22"/>
        <v>X</v>
      </c>
      <c r="J74" t="str">
        <f t="shared" si="23"/>
        <v>X</v>
      </c>
    </row>
    <row r="75" spans="1:10" ht="12.75">
      <c r="A75" t="s">
        <v>73</v>
      </c>
      <c r="B75" t="s">
        <v>225</v>
      </c>
      <c r="C75" t="str">
        <f t="shared" si="16"/>
        <v>DAD (Disciplined Agile Delivery)</v>
      </c>
      <c r="D75" t="str">
        <f t="shared" si="17"/>
        <v>X</v>
      </c>
      <c r="E75" t="str">
        <f t="shared" si="18"/>
        <v>X</v>
      </c>
      <c r="F75" t="str">
        <f t="shared" si="19"/>
        <v>X</v>
      </c>
      <c r="G75" t="str">
        <f t="shared" si="20"/>
        <v>X</v>
      </c>
      <c r="H75" t="str">
        <f t="shared" si="21"/>
        <v>X</v>
      </c>
      <c r="I75" t="str">
        <f t="shared" si="22"/>
        <v>X</v>
      </c>
      <c r="J75" t="str">
        <f t="shared" si="23"/>
        <v>X</v>
      </c>
    </row>
    <row r="76" spans="1:10" ht="12.75">
      <c r="A76" t="s">
        <v>74</v>
      </c>
      <c r="B76" t="s">
        <v>225</v>
      </c>
      <c r="C76" t="str">
        <f t="shared" si="16"/>
        <v>DAD (Disciplined Agile Delivery)</v>
      </c>
      <c r="D76" t="str">
        <f t="shared" si="17"/>
        <v>X</v>
      </c>
      <c r="E76" t="str">
        <f t="shared" si="18"/>
        <v>X</v>
      </c>
      <c r="F76" t="str">
        <f t="shared" si="19"/>
        <v>X</v>
      </c>
      <c r="G76" t="str">
        <f t="shared" si="20"/>
        <v>X</v>
      </c>
      <c r="H76" t="str">
        <f t="shared" si="21"/>
        <v>X</v>
      </c>
      <c r="I76" t="str">
        <f t="shared" si="22"/>
        <v>X</v>
      </c>
      <c r="J76" t="str">
        <f t="shared" si="23"/>
        <v>X</v>
      </c>
    </row>
    <row r="77" spans="1:10" ht="12.75">
      <c r="A77" t="s">
        <v>75</v>
      </c>
      <c r="B77" t="s">
        <v>226</v>
      </c>
      <c r="C77" t="str">
        <f t="shared" si="16"/>
        <v>CLM (Collaborative Lifecycle Management)</v>
      </c>
      <c r="D77" t="str">
        <f t="shared" si="17"/>
        <v>X</v>
      </c>
      <c r="E77" t="str">
        <f t="shared" si="18"/>
        <v>X</v>
      </c>
      <c r="F77" t="str">
        <f t="shared" si="19"/>
        <v>X</v>
      </c>
      <c r="G77" t="str">
        <f t="shared" si="20"/>
        <v>X</v>
      </c>
      <c r="H77" t="str">
        <f t="shared" si="21"/>
        <v>X</v>
      </c>
      <c r="I77" t="str">
        <f t="shared" si="22"/>
        <v>X</v>
      </c>
      <c r="J77" t="str">
        <f t="shared" si="23"/>
        <v>X</v>
      </c>
    </row>
    <row r="78" spans="1:10" ht="12.75">
      <c r="A78" t="s">
        <v>76</v>
      </c>
      <c r="B78" t="s">
        <v>226</v>
      </c>
      <c r="C78" t="str">
        <f t="shared" si="16"/>
        <v>CLM (Collaborative Lifecycle Management)</v>
      </c>
      <c r="D78" t="str">
        <f t="shared" si="17"/>
        <v>X</v>
      </c>
      <c r="E78" t="str">
        <f t="shared" si="18"/>
        <v>X</v>
      </c>
      <c r="F78" t="str">
        <f t="shared" si="19"/>
        <v>X</v>
      </c>
      <c r="G78" t="str">
        <f t="shared" si="20"/>
        <v>X</v>
      </c>
      <c r="H78" t="str">
        <f t="shared" si="21"/>
        <v>X</v>
      </c>
      <c r="I78" t="str">
        <f t="shared" si="22"/>
        <v>X</v>
      </c>
      <c r="J78" t="str">
        <f t="shared" si="23"/>
        <v>X</v>
      </c>
    </row>
    <row r="79" spans="1:10" ht="12.75">
      <c r="A79" t="s">
        <v>77</v>
      </c>
      <c r="B79" t="s">
        <v>225</v>
      </c>
      <c r="C79" t="str">
        <f t="shared" si="16"/>
        <v>DAD (Disciplined Agile Delivery)</v>
      </c>
      <c r="D79" t="str">
        <f t="shared" si="17"/>
        <v>X</v>
      </c>
      <c r="E79" t="str">
        <f t="shared" si="18"/>
        <v>X</v>
      </c>
      <c r="F79" t="str">
        <f t="shared" si="19"/>
        <v>X</v>
      </c>
      <c r="G79" t="str">
        <f t="shared" si="20"/>
        <v>X</v>
      </c>
      <c r="H79" t="str">
        <f t="shared" si="21"/>
        <v>X</v>
      </c>
      <c r="I79" t="str">
        <f t="shared" si="22"/>
        <v>X</v>
      </c>
      <c r="J79" t="str">
        <f t="shared" si="23"/>
        <v>X</v>
      </c>
    </row>
    <row r="80" spans="1:10" ht="12.75">
      <c r="A80" t="s">
        <v>78</v>
      </c>
      <c r="B80" t="s">
        <v>225</v>
      </c>
      <c r="C80" t="str">
        <f t="shared" si="16"/>
        <v>DAD (Disciplined Agile Delivery)</v>
      </c>
      <c r="D80" t="str">
        <f t="shared" si="17"/>
        <v>X</v>
      </c>
      <c r="E80" t="str">
        <f t="shared" si="18"/>
        <v>X</v>
      </c>
      <c r="F80" t="str">
        <f t="shared" si="19"/>
        <v>X</v>
      </c>
      <c r="G80" t="str">
        <f t="shared" si="20"/>
        <v>X</v>
      </c>
      <c r="H80" t="str">
        <f t="shared" si="21"/>
        <v>X</v>
      </c>
      <c r="I80" t="str">
        <f t="shared" si="22"/>
        <v>X</v>
      </c>
      <c r="J80" t="str">
        <f t="shared" si="23"/>
        <v>X</v>
      </c>
    </row>
    <row r="81" spans="1:10" ht="12.75">
      <c r="A81" t="s">
        <v>79</v>
      </c>
      <c r="B81" t="s">
        <v>225</v>
      </c>
      <c r="C81" t="str">
        <f t="shared" si="16"/>
        <v>DAD (Disciplined Agile Delivery)</v>
      </c>
      <c r="D81" t="str">
        <f t="shared" si="17"/>
        <v>X</v>
      </c>
      <c r="E81" t="str">
        <f t="shared" si="18"/>
        <v>X</v>
      </c>
      <c r="F81" t="str">
        <f t="shared" si="19"/>
        <v>X</v>
      </c>
      <c r="G81" t="str">
        <f t="shared" si="20"/>
        <v>X</v>
      </c>
      <c r="H81" t="str">
        <f t="shared" si="21"/>
        <v>X</v>
      </c>
      <c r="I81" t="str">
        <f t="shared" si="22"/>
        <v>X</v>
      </c>
      <c r="J81" t="str">
        <f t="shared" si="23"/>
        <v>X</v>
      </c>
    </row>
    <row r="82" spans="1:10" ht="12.75">
      <c r="A82" t="s">
        <v>80</v>
      </c>
      <c r="B82" t="s">
        <v>225</v>
      </c>
      <c r="C82" t="str">
        <f t="shared" si="16"/>
        <v>DAD (Disciplined Agile Delivery)</v>
      </c>
      <c r="D82" t="str">
        <f t="shared" si="17"/>
        <v>X</v>
      </c>
      <c r="E82" t="str">
        <f t="shared" si="18"/>
        <v>X</v>
      </c>
      <c r="F82" t="str">
        <f t="shared" si="19"/>
        <v>X</v>
      </c>
      <c r="G82" t="str">
        <f t="shared" si="20"/>
        <v>X</v>
      </c>
      <c r="H82" t="str">
        <f t="shared" si="21"/>
        <v>X</v>
      </c>
      <c r="I82" t="str">
        <f t="shared" si="22"/>
        <v>X</v>
      </c>
      <c r="J82" t="str">
        <f t="shared" si="23"/>
        <v>X</v>
      </c>
    </row>
    <row r="83" spans="1:10" ht="12.75">
      <c r="A83" t="s">
        <v>81</v>
      </c>
      <c r="B83" t="s">
        <v>225</v>
      </c>
      <c r="C83" t="str">
        <f t="shared" si="16"/>
        <v>DAD (Disciplined Agile Delivery)</v>
      </c>
      <c r="D83" t="str">
        <f t="shared" si="17"/>
        <v>X</v>
      </c>
      <c r="E83" t="str">
        <f t="shared" si="18"/>
        <v>X</v>
      </c>
      <c r="F83" t="str">
        <f t="shared" si="19"/>
        <v>X</v>
      </c>
      <c r="G83" t="str">
        <f t="shared" si="20"/>
        <v>X</v>
      </c>
      <c r="H83" t="str">
        <f t="shared" si="21"/>
        <v>X</v>
      </c>
      <c r="I83" t="str">
        <f t="shared" si="22"/>
        <v>X</v>
      </c>
      <c r="J83" t="str">
        <f t="shared" si="23"/>
        <v>X</v>
      </c>
    </row>
    <row r="84" spans="1:10" ht="12.75">
      <c r="A84" t="s">
        <v>82</v>
      </c>
      <c r="B84" t="s">
        <v>225</v>
      </c>
      <c r="C84" t="str">
        <f t="shared" si="16"/>
        <v>DAD (Disciplined Agile Delivery)</v>
      </c>
      <c r="D84" t="str">
        <f t="shared" si="17"/>
        <v>X</v>
      </c>
      <c r="E84" t="str">
        <f t="shared" si="18"/>
        <v>X</v>
      </c>
      <c r="F84" t="str">
        <f t="shared" si="19"/>
        <v>X</v>
      </c>
      <c r="G84" t="str">
        <f t="shared" si="20"/>
        <v>X</v>
      </c>
      <c r="H84" t="str">
        <f t="shared" si="21"/>
        <v>X</v>
      </c>
      <c r="I84" t="str">
        <f t="shared" si="22"/>
        <v>X</v>
      </c>
      <c r="J84" t="str">
        <f t="shared" si="23"/>
        <v>X</v>
      </c>
    </row>
    <row r="85" spans="1:10" ht="12.75">
      <c r="A85" t="s">
        <v>83</v>
      </c>
      <c r="B85" t="s">
        <v>226</v>
      </c>
      <c r="C85" t="str">
        <f t="shared" si="16"/>
        <v>CLM (Collaborative Lifecycle Management)</v>
      </c>
      <c r="D85" t="str">
        <f t="shared" si="17"/>
        <v>X</v>
      </c>
      <c r="E85" t="str">
        <f t="shared" si="18"/>
        <v>X</v>
      </c>
      <c r="F85" t="str">
        <f t="shared" si="19"/>
        <v>X</v>
      </c>
      <c r="G85" t="str">
        <f t="shared" si="20"/>
        <v>X</v>
      </c>
      <c r="H85" t="str">
        <f t="shared" si="21"/>
        <v>X</v>
      </c>
      <c r="I85" t="str">
        <f t="shared" si="22"/>
        <v>X</v>
      </c>
      <c r="J85" t="str">
        <f t="shared" si="23"/>
        <v>X</v>
      </c>
    </row>
    <row r="86" spans="1:10" ht="12.75">
      <c r="A86" t="s">
        <v>84</v>
      </c>
      <c r="B86" t="s">
        <v>226</v>
      </c>
      <c r="C86" t="str">
        <f t="shared" si="16"/>
        <v>CLM (Collaborative Lifecycle Management)</v>
      </c>
      <c r="D86" t="str">
        <f t="shared" si="17"/>
        <v>X</v>
      </c>
      <c r="E86" t="str">
        <f t="shared" si="18"/>
        <v>X</v>
      </c>
      <c r="F86" t="str">
        <f t="shared" si="19"/>
        <v>X</v>
      </c>
      <c r="G86" t="str">
        <f t="shared" si="20"/>
        <v>X</v>
      </c>
      <c r="H86" t="str">
        <f t="shared" si="21"/>
        <v>X</v>
      </c>
      <c r="I86" t="str">
        <f t="shared" si="22"/>
        <v>X</v>
      </c>
      <c r="J86" t="str">
        <f t="shared" si="23"/>
        <v>X</v>
      </c>
    </row>
    <row r="87" spans="1:10" ht="12.75">
      <c r="A87" t="s">
        <v>85</v>
      </c>
      <c r="B87" t="s">
        <v>225</v>
      </c>
      <c r="C87" t="str">
        <f t="shared" si="16"/>
        <v>DAD (Disciplined Agile Delivery)</v>
      </c>
      <c r="D87" t="str">
        <f t="shared" si="17"/>
        <v>X</v>
      </c>
      <c r="E87" t="str">
        <f t="shared" si="18"/>
        <v>X</v>
      </c>
      <c r="F87" t="str">
        <f t="shared" si="19"/>
        <v>X</v>
      </c>
      <c r="G87" t="str">
        <f t="shared" si="20"/>
        <v>X</v>
      </c>
      <c r="H87" t="str">
        <f t="shared" si="21"/>
        <v>X</v>
      </c>
      <c r="I87" t="str">
        <f t="shared" si="22"/>
        <v>X</v>
      </c>
      <c r="J87" t="str">
        <f t="shared" si="23"/>
        <v>X</v>
      </c>
    </row>
    <row r="88" spans="1:10" ht="12.75">
      <c r="A88" t="s">
        <v>86</v>
      </c>
      <c r="B88" t="s">
        <v>225</v>
      </c>
      <c r="C88" t="str">
        <f t="shared" si="16"/>
        <v>DAD (Disciplined Agile Delivery)</v>
      </c>
      <c r="D88" t="str">
        <f t="shared" si="17"/>
        <v>X</v>
      </c>
      <c r="E88" t="str">
        <f t="shared" si="18"/>
        <v>X</v>
      </c>
      <c r="F88" t="str">
        <f t="shared" si="19"/>
        <v>X</v>
      </c>
      <c r="G88" t="str">
        <f t="shared" si="20"/>
        <v>X</v>
      </c>
      <c r="H88" t="str">
        <f t="shared" si="21"/>
        <v>X</v>
      </c>
      <c r="I88" t="str">
        <f t="shared" si="22"/>
        <v>X</v>
      </c>
      <c r="J88" t="str">
        <f t="shared" si="23"/>
        <v>X</v>
      </c>
    </row>
    <row r="89" spans="1:10" ht="12.75">
      <c r="A89" t="s">
        <v>87</v>
      </c>
      <c r="B89" t="s">
        <v>216</v>
      </c>
      <c r="C89" t="str">
        <f t="shared" si="16"/>
        <v>Remainder</v>
      </c>
      <c r="D89" t="str">
        <f t="shared" si="17"/>
        <v>X</v>
      </c>
      <c r="E89" t="str">
        <f t="shared" si="18"/>
        <v>X</v>
      </c>
      <c r="F89" t="str">
        <f t="shared" si="19"/>
        <v>X</v>
      </c>
      <c r="G89" t="str">
        <f t="shared" si="20"/>
        <v>X</v>
      </c>
      <c r="H89">
        <f t="shared" si="21"/>
        <v>0</v>
      </c>
      <c r="I89">
        <f t="shared" si="22"/>
        <v>0</v>
      </c>
      <c r="J89">
        <f t="shared" si="23"/>
        <v>0</v>
      </c>
    </row>
    <row r="90" spans="1:10" ht="12.75">
      <c r="A90" t="s">
        <v>88</v>
      </c>
      <c r="B90" t="s">
        <v>211</v>
      </c>
      <c r="C90" t="str">
        <f t="shared" si="16"/>
        <v>RSA-RAD-SOMA</v>
      </c>
      <c r="D90" t="str">
        <f t="shared" si="17"/>
        <v>X</v>
      </c>
      <c r="E90" t="str">
        <f t="shared" si="18"/>
        <v>X</v>
      </c>
      <c r="F90" t="str">
        <f t="shared" si="19"/>
        <v>X</v>
      </c>
      <c r="G90" t="str">
        <f t="shared" si="20"/>
        <v>X</v>
      </c>
      <c r="H90" t="str">
        <f t="shared" si="21"/>
        <v>X</v>
      </c>
      <c r="I90" t="str">
        <f t="shared" si="22"/>
        <v>X</v>
      </c>
      <c r="J90">
        <f t="shared" si="23"/>
        <v>0</v>
      </c>
    </row>
    <row r="91" spans="1:10" ht="12.75">
      <c r="A91" t="s">
        <v>89</v>
      </c>
      <c r="B91" t="s">
        <v>211</v>
      </c>
      <c r="C91" t="str">
        <f t="shared" si="16"/>
        <v>RSA-RAD-SOMA</v>
      </c>
      <c r="D91" t="str">
        <f t="shared" si="17"/>
        <v>X</v>
      </c>
      <c r="E91" t="str">
        <f t="shared" si="18"/>
        <v>X</v>
      </c>
      <c r="F91" t="str">
        <f t="shared" si="19"/>
        <v>X</v>
      </c>
      <c r="G91" t="str">
        <f t="shared" si="20"/>
        <v>X</v>
      </c>
      <c r="H91" t="str">
        <f t="shared" si="21"/>
        <v>X</v>
      </c>
      <c r="I91" t="str">
        <f t="shared" si="22"/>
        <v>X</v>
      </c>
      <c r="J91">
        <f t="shared" si="23"/>
        <v>0</v>
      </c>
    </row>
    <row r="92" spans="1:10" ht="12.75">
      <c r="A92" t="s">
        <v>90</v>
      </c>
      <c r="B92" t="s">
        <v>225</v>
      </c>
      <c r="C92" t="str">
        <f t="shared" si="16"/>
        <v>DAD (Disciplined Agile Delivery)</v>
      </c>
      <c r="D92" t="str">
        <f t="shared" si="17"/>
        <v>X</v>
      </c>
      <c r="E92" t="str">
        <f t="shared" si="18"/>
        <v>X</v>
      </c>
      <c r="F92" t="str">
        <f t="shared" si="19"/>
        <v>X</v>
      </c>
      <c r="G92" t="str">
        <f t="shared" si="20"/>
        <v>X</v>
      </c>
      <c r="H92" t="str">
        <f t="shared" si="21"/>
        <v>X</v>
      </c>
      <c r="I92" t="str">
        <f t="shared" si="22"/>
        <v>X</v>
      </c>
      <c r="J92" t="str">
        <f t="shared" si="23"/>
        <v>X</v>
      </c>
    </row>
    <row r="93" spans="1:10" ht="12.75">
      <c r="A93" t="s">
        <v>91</v>
      </c>
      <c r="B93" t="s">
        <v>225</v>
      </c>
      <c r="C93" t="str">
        <f t="shared" si="16"/>
        <v>DAD (Disciplined Agile Delivery)</v>
      </c>
      <c r="D93" t="str">
        <f t="shared" si="17"/>
        <v>X</v>
      </c>
      <c r="E93" t="str">
        <f t="shared" si="18"/>
        <v>X</v>
      </c>
      <c r="F93" t="str">
        <f t="shared" si="19"/>
        <v>X</v>
      </c>
      <c r="G93" t="str">
        <f t="shared" si="20"/>
        <v>X</v>
      </c>
      <c r="H93" t="str">
        <f t="shared" si="21"/>
        <v>X</v>
      </c>
      <c r="I93" t="str">
        <f t="shared" si="22"/>
        <v>X</v>
      </c>
      <c r="J93" t="str">
        <f t="shared" si="23"/>
        <v>X</v>
      </c>
    </row>
    <row r="94" spans="1:10" ht="12.75">
      <c r="A94" t="s">
        <v>92</v>
      </c>
      <c r="B94" t="s">
        <v>225</v>
      </c>
      <c r="C94" t="str">
        <f t="shared" si="16"/>
        <v>DAD (Disciplined Agile Delivery)</v>
      </c>
      <c r="D94" t="str">
        <f t="shared" si="17"/>
        <v>X</v>
      </c>
      <c r="E94" t="str">
        <f t="shared" si="18"/>
        <v>X</v>
      </c>
      <c r="F94" t="str">
        <f t="shared" si="19"/>
        <v>X</v>
      </c>
      <c r="G94" t="str">
        <f t="shared" si="20"/>
        <v>X</v>
      </c>
      <c r="H94" t="str">
        <f t="shared" si="21"/>
        <v>X</v>
      </c>
      <c r="I94" t="str">
        <f t="shared" si="22"/>
        <v>X</v>
      </c>
      <c r="J94" t="str">
        <f t="shared" si="23"/>
        <v>X</v>
      </c>
    </row>
    <row r="95" spans="1:10" ht="12.75">
      <c r="A95" t="s">
        <v>93</v>
      </c>
      <c r="B95" t="s">
        <v>225</v>
      </c>
      <c r="C95" t="str">
        <f t="shared" si="16"/>
        <v>DAD (Disciplined Agile Delivery)</v>
      </c>
      <c r="D95" t="str">
        <f t="shared" si="17"/>
        <v>X</v>
      </c>
      <c r="E95" t="str">
        <f t="shared" si="18"/>
        <v>X</v>
      </c>
      <c r="F95" t="str">
        <f t="shared" si="19"/>
        <v>X</v>
      </c>
      <c r="G95" t="str">
        <f t="shared" si="20"/>
        <v>X</v>
      </c>
      <c r="H95" t="str">
        <f t="shared" si="21"/>
        <v>X</v>
      </c>
      <c r="I95" t="str">
        <f t="shared" si="22"/>
        <v>X</v>
      </c>
      <c r="J95" t="str">
        <f t="shared" si="23"/>
        <v>X</v>
      </c>
    </row>
    <row r="96" spans="1:10" ht="12.75">
      <c r="A96" t="s">
        <v>94</v>
      </c>
      <c r="B96" t="s">
        <v>225</v>
      </c>
      <c r="C96" t="str">
        <f t="shared" si="16"/>
        <v>DAD (Disciplined Agile Delivery)</v>
      </c>
      <c r="D96" t="str">
        <f t="shared" si="17"/>
        <v>X</v>
      </c>
      <c r="E96" t="str">
        <f t="shared" si="18"/>
        <v>X</v>
      </c>
      <c r="F96" t="str">
        <f t="shared" si="19"/>
        <v>X</v>
      </c>
      <c r="G96" t="str">
        <f t="shared" si="20"/>
        <v>X</v>
      </c>
      <c r="H96" t="str">
        <f t="shared" si="21"/>
        <v>X</v>
      </c>
      <c r="I96" t="str">
        <f t="shared" si="22"/>
        <v>X</v>
      </c>
      <c r="J96" t="str">
        <f t="shared" si="23"/>
        <v>X</v>
      </c>
    </row>
    <row r="97" spans="1:10" ht="12.75">
      <c r="A97" t="s">
        <v>95</v>
      </c>
      <c r="B97" t="s">
        <v>216</v>
      </c>
      <c r="C97" t="str">
        <f t="shared" si="16"/>
        <v>Remainder</v>
      </c>
      <c r="D97" t="str">
        <f t="shared" si="17"/>
        <v>X</v>
      </c>
      <c r="E97" t="str">
        <f t="shared" si="18"/>
        <v>X</v>
      </c>
      <c r="F97" t="str">
        <f t="shared" si="19"/>
        <v>X</v>
      </c>
      <c r="G97" t="str">
        <f t="shared" si="20"/>
        <v>X</v>
      </c>
      <c r="H97">
        <f t="shared" si="21"/>
        <v>0</v>
      </c>
      <c r="I97">
        <f t="shared" si="22"/>
        <v>0</v>
      </c>
      <c r="J97">
        <f t="shared" si="23"/>
        <v>0</v>
      </c>
    </row>
    <row r="98" spans="1:10" ht="12.75">
      <c r="A98" t="s">
        <v>96</v>
      </c>
      <c r="B98" t="s">
        <v>212</v>
      </c>
      <c r="C98" t="str">
        <f aca="true" t="shared" si="24" ref="C98:C129">VLOOKUP(B98,packages_commitments,2)</f>
        <v>CMMI-RUP</v>
      </c>
      <c r="D98" t="str">
        <f aca="true" t="shared" si="25" ref="D98:D129">VLOOKUP(B98,packages_commitments,3)</f>
        <v>X</v>
      </c>
      <c r="E98" t="str">
        <f aca="true" t="shared" si="26" ref="E98:E129">VLOOKUP(B98,packages_commitments,4)</f>
        <v>X</v>
      </c>
      <c r="F98" t="str">
        <f aca="true" t="shared" si="27" ref="F98:F129">VLOOKUP(B98,packages_commitments,5)</f>
        <v>X</v>
      </c>
      <c r="G98" t="str">
        <f aca="true" t="shared" si="28" ref="G98:G129">VLOOKUP(B98,packages_commitments,6)</f>
        <v>X</v>
      </c>
      <c r="H98">
        <f aca="true" t="shared" si="29" ref="H98:H129">VLOOKUP(B98,packages_commitments,7)</f>
        <v>0</v>
      </c>
      <c r="I98">
        <f aca="true" t="shared" si="30" ref="I98:I129">VLOOKUP(B98,packages_commitments,8)</f>
        <v>0</v>
      </c>
      <c r="J98">
        <f aca="true" t="shared" si="31" ref="J98:J129">VLOOKUP(B98,packages_commitments,9)</f>
        <v>0</v>
      </c>
    </row>
    <row r="99" spans="1:10" ht="12.75">
      <c r="A99" t="s">
        <v>97</v>
      </c>
      <c r="B99" t="s">
        <v>211</v>
      </c>
      <c r="C99" t="str">
        <f t="shared" si="24"/>
        <v>RSA-RAD-SOMA</v>
      </c>
      <c r="D99" t="str">
        <f t="shared" si="25"/>
        <v>X</v>
      </c>
      <c r="E99" t="str">
        <f t="shared" si="26"/>
        <v>X</v>
      </c>
      <c r="F99" t="str">
        <f t="shared" si="27"/>
        <v>X</v>
      </c>
      <c r="G99" t="str">
        <f t="shared" si="28"/>
        <v>X</v>
      </c>
      <c r="H99" t="str">
        <f t="shared" si="29"/>
        <v>X</v>
      </c>
      <c r="I99" t="str">
        <f t="shared" si="30"/>
        <v>X</v>
      </c>
      <c r="J99">
        <f t="shared" si="31"/>
        <v>0</v>
      </c>
    </row>
    <row r="100" spans="1:10" ht="12.75">
      <c r="A100" t="s">
        <v>98</v>
      </c>
      <c r="B100" t="s">
        <v>211</v>
      </c>
      <c r="C100" t="str">
        <f t="shared" si="24"/>
        <v>RSA-RAD-SOMA</v>
      </c>
      <c r="D100" t="str">
        <f t="shared" si="25"/>
        <v>X</v>
      </c>
      <c r="E100" t="str">
        <f t="shared" si="26"/>
        <v>X</v>
      </c>
      <c r="F100" t="str">
        <f t="shared" si="27"/>
        <v>X</v>
      </c>
      <c r="G100" t="str">
        <f t="shared" si="28"/>
        <v>X</v>
      </c>
      <c r="H100" t="str">
        <f t="shared" si="29"/>
        <v>X</v>
      </c>
      <c r="I100" t="str">
        <f t="shared" si="30"/>
        <v>X</v>
      </c>
      <c r="J100">
        <f t="shared" si="31"/>
        <v>0</v>
      </c>
    </row>
    <row r="101" spans="1:10" ht="12.75">
      <c r="A101" t="s">
        <v>99</v>
      </c>
      <c r="B101" t="s">
        <v>225</v>
      </c>
      <c r="C101" t="str">
        <f t="shared" si="24"/>
        <v>DAD (Disciplined Agile Delivery)</v>
      </c>
      <c r="D101" t="str">
        <f t="shared" si="25"/>
        <v>X</v>
      </c>
      <c r="E101" t="str">
        <f t="shared" si="26"/>
        <v>X</v>
      </c>
      <c r="F101" t="str">
        <f t="shared" si="27"/>
        <v>X</v>
      </c>
      <c r="G101" t="str">
        <f t="shared" si="28"/>
        <v>X</v>
      </c>
      <c r="H101" t="str">
        <f t="shared" si="29"/>
        <v>X</v>
      </c>
      <c r="I101" t="str">
        <f t="shared" si="30"/>
        <v>X</v>
      </c>
      <c r="J101" t="str">
        <f t="shared" si="31"/>
        <v>X</v>
      </c>
    </row>
    <row r="102" spans="1:10" ht="12.75">
      <c r="A102" t="s">
        <v>100</v>
      </c>
      <c r="B102" t="s">
        <v>225</v>
      </c>
      <c r="C102" t="str">
        <f t="shared" si="24"/>
        <v>DAD (Disciplined Agile Delivery)</v>
      </c>
      <c r="D102" t="str">
        <f t="shared" si="25"/>
        <v>X</v>
      </c>
      <c r="E102" t="str">
        <f t="shared" si="26"/>
        <v>X</v>
      </c>
      <c r="F102" t="str">
        <f t="shared" si="27"/>
        <v>X</v>
      </c>
      <c r="G102" t="str">
        <f t="shared" si="28"/>
        <v>X</v>
      </c>
      <c r="H102" t="str">
        <f t="shared" si="29"/>
        <v>X</v>
      </c>
      <c r="I102" t="str">
        <f t="shared" si="30"/>
        <v>X</v>
      </c>
      <c r="J102" t="str">
        <f t="shared" si="31"/>
        <v>X</v>
      </c>
    </row>
    <row r="103" spans="1:10" ht="12.75">
      <c r="A103" t="s">
        <v>101</v>
      </c>
      <c r="B103" t="s">
        <v>225</v>
      </c>
      <c r="C103" t="str">
        <f t="shared" si="24"/>
        <v>DAD (Disciplined Agile Delivery)</v>
      </c>
      <c r="D103" t="str">
        <f t="shared" si="25"/>
        <v>X</v>
      </c>
      <c r="E103" t="str">
        <f t="shared" si="26"/>
        <v>X</v>
      </c>
      <c r="F103" t="str">
        <f t="shared" si="27"/>
        <v>X</v>
      </c>
      <c r="G103" t="str">
        <f t="shared" si="28"/>
        <v>X</v>
      </c>
      <c r="H103" t="str">
        <f t="shared" si="29"/>
        <v>X</v>
      </c>
      <c r="I103" t="str">
        <f t="shared" si="30"/>
        <v>X</v>
      </c>
      <c r="J103" t="str">
        <f t="shared" si="31"/>
        <v>X</v>
      </c>
    </row>
    <row r="104" spans="1:10" ht="12.75">
      <c r="A104" t="s">
        <v>102</v>
      </c>
      <c r="B104" t="s">
        <v>225</v>
      </c>
      <c r="C104" t="str">
        <f t="shared" si="24"/>
        <v>DAD (Disciplined Agile Delivery)</v>
      </c>
      <c r="D104" t="str">
        <f t="shared" si="25"/>
        <v>X</v>
      </c>
      <c r="E104" t="str">
        <f t="shared" si="26"/>
        <v>X</v>
      </c>
      <c r="F104" t="str">
        <f t="shared" si="27"/>
        <v>X</v>
      </c>
      <c r="G104" t="str">
        <f t="shared" si="28"/>
        <v>X</v>
      </c>
      <c r="H104" t="str">
        <f t="shared" si="29"/>
        <v>X</v>
      </c>
      <c r="I104" t="str">
        <f t="shared" si="30"/>
        <v>X</v>
      </c>
      <c r="J104" t="str">
        <f t="shared" si="31"/>
        <v>X</v>
      </c>
    </row>
    <row r="105" spans="1:10" ht="12.75">
      <c r="A105" t="s">
        <v>103</v>
      </c>
      <c r="B105" t="s">
        <v>225</v>
      </c>
      <c r="C105" t="str">
        <f t="shared" si="24"/>
        <v>DAD (Disciplined Agile Delivery)</v>
      </c>
      <c r="D105" t="str">
        <f t="shared" si="25"/>
        <v>X</v>
      </c>
      <c r="E105" t="str">
        <f t="shared" si="26"/>
        <v>X</v>
      </c>
      <c r="F105" t="str">
        <f t="shared" si="27"/>
        <v>X</v>
      </c>
      <c r="G105" t="str">
        <f t="shared" si="28"/>
        <v>X</v>
      </c>
      <c r="H105" t="str">
        <f t="shared" si="29"/>
        <v>X</v>
      </c>
      <c r="I105" t="str">
        <f t="shared" si="30"/>
        <v>X</v>
      </c>
      <c r="J105" t="str">
        <f t="shared" si="31"/>
        <v>X</v>
      </c>
    </row>
    <row r="106" spans="1:10" ht="12.75">
      <c r="A106" t="s">
        <v>104</v>
      </c>
      <c r="B106" t="s">
        <v>225</v>
      </c>
      <c r="C106" t="str">
        <f t="shared" si="24"/>
        <v>DAD (Disciplined Agile Delivery)</v>
      </c>
      <c r="D106" t="str">
        <f t="shared" si="25"/>
        <v>X</v>
      </c>
      <c r="E106" t="str">
        <f t="shared" si="26"/>
        <v>X</v>
      </c>
      <c r="F106" t="str">
        <f t="shared" si="27"/>
        <v>X</v>
      </c>
      <c r="G106" t="str">
        <f t="shared" si="28"/>
        <v>X</v>
      </c>
      <c r="H106" t="str">
        <f t="shared" si="29"/>
        <v>X</v>
      </c>
      <c r="I106" t="str">
        <f t="shared" si="30"/>
        <v>X</v>
      </c>
      <c r="J106" t="str">
        <f t="shared" si="31"/>
        <v>X</v>
      </c>
    </row>
    <row r="107" spans="1:10" ht="12.75">
      <c r="A107" t="s">
        <v>105</v>
      </c>
      <c r="B107" t="s">
        <v>226</v>
      </c>
      <c r="C107" t="str">
        <f t="shared" si="24"/>
        <v>CLM (Collaborative Lifecycle Management)</v>
      </c>
      <c r="D107" t="str">
        <f t="shared" si="25"/>
        <v>X</v>
      </c>
      <c r="E107" t="str">
        <f t="shared" si="26"/>
        <v>X</v>
      </c>
      <c r="F107" t="str">
        <f t="shared" si="27"/>
        <v>X</v>
      </c>
      <c r="G107" t="str">
        <f t="shared" si="28"/>
        <v>X</v>
      </c>
      <c r="H107" t="str">
        <f t="shared" si="29"/>
        <v>X</v>
      </c>
      <c r="I107" t="str">
        <f t="shared" si="30"/>
        <v>X</v>
      </c>
      <c r="J107" t="str">
        <f t="shared" si="31"/>
        <v>X</v>
      </c>
    </row>
    <row r="108" spans="1:10" ht="12.75">
      <c r="A108" t="s">
        <v>106</v>
      </c>
      <c r="B108" t="s">
        <v>226</v>
      </c>
      <c r="C108" t="str">
        <f t="shared" si="24"/>
        <v>CLM (Collaborative Lifecycle Management)</v>
      </c>
      <c r="D108" t="str">
        <f t="shared" si="25"/>
        <v>X</v>
      </c>
      <c r="E108" t="str">
        <f t="shared" si="26"/>
        <v>X</v>
      </c>
      <c r="F108" t="str">
        <f t="shared" si="27"/>
        <v>X</v>
      </c>
      <c r="G108" t="str">
        <f t="shared" si="28"/>
        <v>X</v>
      </c>
      <c r="H108" t="str">
        <f t="shared" si="29"/>
        <v>X</v>
      </c>
      <c r="I108" t="str">
        <f t="shared" si="30"/>
        <v>X</v>
      </c>
      <c r="J108" t="str">
        <f t="shared" si="31"/>
        <v>X</v>
      </c>
    </row>
    <row r="109" spans="1:10" ht="12.75">
      <c r="A109" t="s">
        <v>107</v>
      </c>
      <c r="B109" t="s">
        <v>216</v>
      </c>
      <c r="C109" t="str">
        <f t="shared" si="24"/>
        <v>Remainder</v>
      </c>
      <c r="D109" t="str">
        <f t="shared" si="25"/>
        <v>X</v>
      </c>
      <c r="E109" t="str">
        <f t="shared" si="26"/>
        <v>X</v>
      </c>
      <c r="F109" t="str">
        <f t="shared" si="27"/>
        <v>X</v>
      </c>
      <c r="G109" t="str">
        <f t="shared" si="28"/>
        <v>X</v>
      </c>
      <c r="H109">
        <f t="shared" si="29"/>
        <v>0</v>
      </c>
      <c r="I109">
        <f t="shared" si="30"/>
        <v>0</v>
      </c>
      <c r="J109">
        <f t="shared" si="31"/>
        <v>0</v>
      </c>
    </row>
    <row r="110" spans="1:10" ht="12.75">
      <c r="A110" t="s">
        <v>108</v>
      </c>
      <c r="B110" t="s">
        <v>217</v>
      </c>
      <c r="C110" t="str">
        <f t="shared" si="24"/>
        <v>Real Time</v>
      </c>
      <c r="D110" t="str">
        <f t="shared" si="25"/>
        <v>X</v>
      </c>
      <c r="E110" t="str">
        <f t="shared" si="26"/>
        <v>X</v>
      </c>
      <c r="F110" t="str">
        <f t="shared" si="27"/>
        <v>X</v>
      </c>
      <c r="G110" t="str">
        <f t="shared" si="28"/>
        <v>X</v>
      </c>
      <c r="H110">
        <f t="shared" si="29"/>
        <v>0</v>
      </c>
      <c r="I110">
        <f t="shared" si="30"/>
        <v>0</v>
      </c>
      <c r="J110">
        <f t="shared" si="31"/>
        <v>0</v>
      </c>
    </row>
    <row r="111" spans="1:10" ht="12.75">
      <c r="A111" t="s">
        <v>109</v>
      </c>
      <c r="B111" t="s">
        <v>217</v>
      </c>
      <c r="C111" t="str">
        <f t="shared" si="24"/>
        <v>Real Time</v>
      </c>
      <c r="D111" t="str">
        <f t="shared" si="25"/>
        <v>X</v>
      </c>
      <c r="E111" t="str">
        <f t="shared" si="26"/>
        <v>X</v>
      </c>
      <c r="F111" t="str">
        <f t="shared" si="27"/>
        <v>X</v>
      </c>
      <c r="G111" t="str">
        <f t="shared" si="28"/>
        <v>X</v>
      </c>
      <c r="H111">
        <f t="shared" si="29"/>
        <v>0</v>
      </c>
      <c r="I111">
        <f t="shared" si="30"/>
        <v>0</v>
      </c>
      <c r="J111">
        <f t="shared" si="31"/>
        <v>0</v>
      </c>
    </row>
    <row r="112" spans="1:10" ht="12.75">
      <c r="A112" t="s">
        <v>110</v>
      </c>
      <c r="B112" t="s">
        <v>217</v>
      </c>
      <c r="C112" t="str">
        <f t="shared" si="24"/>
        <v>Real Time</v>
      </c>
      <c r="D112" t="str">
        <f t="shared" si="25"/>
        <v>X</v>
      </c>
      <c r="E112" t="str">
        <f t="shared" si="26"/>
        <v>X</v>
      </c>
      <c r="F112" t="str">
        <f t="shared" si="27"/>
        <v>X</v>
      </c>
      <c r="G112" t="str">
        <f t="shared" si="28"/>
        <v>X</v>
      </c>
      <c r="H112">
        <f t="shared" si="29"/>
        <v>0</v>
      </c>
      <c r="I112">
        <f t="shared" si="30"/>
        <v>0</v>
      </c>
      <c r="J112">
        <f t="shared" si="31"/>
        <v>0</v>
      </c>
    </row>
    <row r="113" spans="1:10" ht="12.75">
      <c r="A113" t="s">
        <v>111</v>
      </c>
      <c r="B113" t="s">
        <v>217</v>
      </c>
      <c r="C113" t="str">
        <f t="shared" si="24"/>
        <v>Real Time</v>
      </c>
      <c r="D113" t="str">
        <f t="shared" si="25"/>
        <v>X</v>
      </c>
      <c r="E113" t="str">
        <f t="shared" si="26"/>
        <v>X</v>
      </c>
      <c r="F113" t="str">
        <f t="shared" si="27"/>
        <v>X</v>
      </c>
      <c r="G113" t="str">
        <f t="shared" si="28"/>
        <v>X</v>
      </c>
      <c r="H113">
        <f t="shared" si="29"/>
        <v>0</v>
      </c>
      <c r="I113">
        <f t="shared" si="30"/>
        <v>0</v>
      </c>
      <c r="J113">
        <f t="shared" si="31"/>
        <v>0</v>
      </c>
    </row>
    <row r="114" spans="1:10" ht="12.75">
      <c r="A114" t="s">
        <v>112</v>
      </c>
      <c r="B114" t="s">
        <v>217</v>
      </c>
      <c r="C114" t="str">
        <f t="shared" si="24"/>
        <v>Real Time</v>
      </c>
      <c r="D114" t="str">
        <f t="shared" si="25"/>
        <v>X</v>
      </c>
      <c r="E114" t="str">
        <f t="shared" si="26"/>
        <v>X</v>
      </c>
      <c r="F114" t="str">
        <f t="shared" si="27"/>
        <v>X</v>
      </c>
      <c r="G114" t="str">
        <f t="shared" si="28"/>
        <v>X</v>
      </c>
      <c r="H114">
        <f t="shared" si="29"/>
        <v>0</v>
      </c>
      <c r="I114">
        <f t="shared" si="30"/>
        <v>0</v>
      </c>
      <c r="J114">
        <f t="shared" si="31"/>
        <v>0</v>
      </c>
    </row>
    <row r="115" spans="1:10" ht="12.75">
      <c r="A115" t="s">
        <v>113</v>
      </c>
      <c r="B115" t="s">
        <v>217</v>
      </c>
      <c r="C115" t="str">
        <f t="shared" si="24"/>
        <v>Real Time</v>
      </c>
      <c r="D115" t="str">
        <f t="shared" si="25"/>
        <v>X</v>
      </c>
      <c r="E115" t="str">
        <f t="shared" si="26"/>
        <v>X</v>
      </c>
      <c r="F115" t="str">
        <f t="shared" si="27"/>
        <v>X</v>
      </c>
      <c r="G115" t="str">
        <f t="shared" si="28"/>
        <v>X</v>
      </c>
      <c r="H115">
        <f t="shared" si="29"/>
        <v>0</v>
      </c>
      <c r="I115">
        <f t="shared" si="30"/>
        <v>0</v>
      </c>
      <c r="J115">
        <f t="shared" si="31"/>
        <v>0</v>
      </c>
    </row>
    <row r="116" spans="1:10" ht="12.75">
      <c r="A116" t="s">
        <v>114</v>
      </c>
      <c r="B116" t="s">
        <v>217</v>
      </c>
      <c r="C116" t="str">
        <f t="shared" si="24"/>
        <v>Real Time</v>
      </c>
      <c r="D116" t="str">
        <f t="shared" si="25"/>
        <v>X</v>
      </c>
      <c r="E116" t="str">
        <f t="shared" si="26"/>
        <v>X</v>
      </c>
      <c r="F116" t="str">
        <f t="shared" si="27"/>
        <v>X</v>
      </c>
      <c r="G116" t="str">
        <f t="shared" si="28"/>
        <v>X</v>
      </c>
      <c r="H116">
        <f t="shared" si="29"/>
        <v>0</v>
      </c>
      <c r="I116">
        <f t="shared" si="30"/>
        <v>0</v>
      </c>
      <c r="J116">
        <f t="shared" si="31"/>
        <v>0</v>
      </c>
    </row>
    <row r="117" spans="1:10" ht="12.75">
      <c r="A117" t="s">
        <v>115</v>
      </c>
      <c r="B117" t="s">
        <v>217</v>
      </c>
      <c r="C117" t="str">
        <f t="shared" si="24"/>
        <v>Real Time</v>
      </c>
      <c r="D117" t="str">
        <f t="shared" si="25"/>
        <v>X</v>
      </c>
      <c r="E117" t="str">
        <f t="shared" si="26"/>
        <v>X</v>
      </c>
      <c r="F117" t="str">
        <f t="shared" si="27"/>
        <v>X</v>
      </c>
      <c r="G117" t="str">
        <f t="shared" si="28"/>
        <v>X</v>
      </c>
      <c r="H117">
        <f t="shared" si="29"/>
        <v>0</v>
      </c>
      <c r="I117">
        <f t="shared" si="30"/>
        <v>0</v>
      </c>
      <c r="J117">
        <f t="shared" si="31"/>
        <v>0</v>
      </c>
    </row>
    <row r="118" spans="1:10" ht="12.75">
      <c r="A118" t="s">
        <v>116</v>
      </c>
      <c r="B118" t="s">
        <v>217</v>
      </c>
      <c r="C118" t="str">
        <f t="shared" si="24"/>
        <v>Real Time</v>
      </c>
      <c r="D118" t="str">
        <f t="shared" si="25"/>
        <v>X</v>
      </c>
      <c r="E118" t="str">
        <f t="shared" si="26"/>
        <v>X</v>
      </c>
      <c r="F118" t="str">
        <f t="shared" si="27"/>
        <v>X</v>
      </c>
      <c r="G118" t="str">
        <f t="shared" si="28"/>
        <v>X</v>
      </c>
      <c r="H118">
        <f t="shared" si="29"/>
        <v>0</v>
      </c>
      <c r="I118">
        <f t="shared" si="30"/>
        <v>0</v>
      </c>
      <c r="J118">
        <f t="shared" si="31"/>
        <v>0</v>
      </c>
    </row>
    <row r="119" spans="1:10" ht="12.75">
      <c r="A119" t="s">
        <v>117</v>
      </c>
      <c r="B119" t="s">
        <v>217</v>
      </c>
      <c r="C119" t="str">
        <f t="shared" si="24"/>
        <v>Real Time</v>
      </c>
      <c r="D119" t="str">
        <f t="shared" si="25"/>
        <v>X</v>
      </c>
      <c r="E119" t="str">
        <f t="shared" si="26"/>
        <v>X</v>
      </c>
      <c r="F119" t="str">
        <f t="shared" si="27"/>
        <v>X</v>
      </c>
      <c r="G119" t="str">
        <f t="shared" si="28"/>
        <v>X</v>
      </c>
      <c r="H119">
        <f t="shared" si="29"/>
        <v>0</v>
      </c>
      <c r="I119">
        <f t="shared" si="30"/>
        <v>0</v>
      </c>
      <c r="J119">
        <f t="shared" si="31"/>
        <v>0</v>
      </c>
    </row>
    <row r="120" spans="1:10" ht="12.75">
      <c r="A120" t="s">
        <v>118</v>
      </c>
      <c r="B120" t="s">
        <v>217</v>
      </c>
      <c r="C120" t="str">
        <f t="shared" si="24"/>
        <v>Real Time</v>
      </c>
      <c r="D120" t="str">
        <f t="shared" si="25"/>
        <v>X</v>
      </c>
      <c r="E120" t="str">
        <f t="shared" si="26"/>
        <v>X</v>
      </c>
      <c r="F120" t="str">
        <f t="shared" si="27"/>
        <v>X</v>
      </c>
      <c r="G120" t="str">
        <f t="shared" si="28"/>
        <v>X</v>
      </c>
      <c r="H120">
        <f t="shared" si="29"/>
        <v>0</v>
      </c>
      <c r="I120">
        <f t="shared" si="30"/>
        <v>0</v>
      </c>
      <c r="J120">
        <f t="shared" si="31"/>
        <v>0</v>
      </c>
    </row>
    <row r="121" spans="1:10" ht="12.75">
      <c r="A121" t="s">
        <v>119</v>
      </c>
      <c r="B121" t="s">
        <v>217</v>
      </c>
      <c r="C121" t="str">
        <f t="shared" si="24"/>
        <v>Real Time</v>
      </c>
      <c r="D121" t="str">
        <f t="shared" si="25"/>
        <v>X</v>
      </c>
      <c r="E121" t="str">
        <f t="shared" si="26"/>
        <v>X</v>
      </c>
      <c r="F121" t="str">
        <f t="shared" si="27"/>
        <v>X</v>
      </c>
      <c r="G121" t="str">
        <f t="shared" si="28"/>
        <v>X</v>
      </c>
      <c r="H121">
        <f t="shared" si="29"/>
        <v>0</v>
      </c>
      <c r="I121">
        <f t="shared" si="30"/>
        <v>0</v>
      </c>
      <c r="J121">
        <f t="shared" si="31"/>
        <v>0</v>
      </c>
    </row>
    <row r="122" spans="1:10" ht="12.75">
      <c r="A122" t="s">
        <v>120</v>
      </c>
      <c r="B122" t="s">
        <v>226</v>
      </c>
      <c r="C122" t="str">
        <f t="shared" si="24"/>
        <v>CLM (Collaborative Lifecycle Management)</v>
      </c>
      <c r="D122" t="str">
        <f t="shared" si="25"/>
        <v>X</v>
      </c>
      <c r="E122" t="str">
        <f t="shared" si="26"/>
        <v>X</v>
      </c>
      <c r="F122" t="str">
        <f t="shared" si="27"/>
        <v>X</v>
      </c>
      <c r="G122" t="str">
        <f t="shared" si="28"/>
        <v>X</v>
      </c>
      <c r="H122" t="str">
        <f t="shared" si="29"/>
        <v>X</v>
      </c>
      <c r="I122" t="str">
        <f t="shared" si="30"/>
        <v>X</v>
      </c>
      <c r="J122" t="str">
        <f t="shared" si="31"/>
        <v>X</v>
      </c>
    </row>
    <row r="123" spans="1:10" ht="12.75">
      <c r="A123" t="s">
        <v>121</v>
      </c>
      <c r="B123" t="s">
        <v>226</v>
      </c>
      <c r="C123" t="str">
        <f t="shared" si="24"/>
        <v>CLM (Collaborative Lifecycle Management)</v>
      </c>
      <c r="D123" t="str">
        <f t="shared" si="25"/>
        <v>X</v>
      </c>
      <c r="E123" t="str">
        <f t="shared" si="26"/>
        <v>X</v>
      </c>
      <c r="F123" t="str">
        <f t="shared" si="27"/>
        <v>X</v>
      </c>
      <c r="G123" t="str">
        <f t="shared" si="28"/>
        <v>X</v>
      </c>
      <c r="H123" t="str">
        <f t="shared" si="29"/>
        <v>X</v>
      </c>
      <c r="I123" t="str">
        <f t="shared" si="30"/>
        <v>X</v>
      </c>
      <c r="J123" t="str">
        <f t="shared" si="31"/>
        <v>X</v>
      </c>
    </row>
    <row r="124" spans="1:10" ht="12.75">
      <c r="A124" t="s">
        <v>122</v>
      </c>
      <c r="B124" t="s">
        <v>225</v>
      </c>
      <c r="C124" t="str">
        <f t="shared" si="24"/>
        <v>DAD (Disciplined Agile Delivery)</v>
      </c>
      <c r="D124" t="str">
        <f t="shared" si="25"/>
        <v>X</v>
      </c>
      <c r="E124" t="str">
        <f t="shared" si="26"/>
        <v>X</v>
      </c>
      <c r="F124" t="str">
        <f t="shared" si="27"/>
        <v>X</v>
      </c>
      <c r="G124" t="str">
        <f t="shared" si="28"/>
        <v>X</v>
      </c>
      <c r="H124" t="str">
        <f t="shared" si="29"/>
        <v>X</v>
      </c>
      <c r="I124" t="str">
        <f t="shared" si="30"/>
        <v>X</v>
      </c>
      <c r="J124" t="str">
        <f t="shared" si="31"/>
        <v>X</v>
      </c>
    </row>
    <row r="125" spans="1:10" ht="12.75">
      <c r="A125" t="s">
        <v>123</v>
      </c>
      <c r="B125" t="s">
        <v>225</v>
      </c>
      <c r="C125" t="str">
        <f t="shared" si="24"/>
        <v>DAD (Disciplined Agile Delivery)</v>
      </c>
      <c r="D125" t="str">
        <f t="shared" si="25"/>
        <v>X</v>
      </c>
      <c r="E125" t="str">
        <f t="shared" si="26"/>
        <v>X</v>
      </c>
      <c r="F125" t="str">
        <f t="shared" si="27"/>
        <v>X</v>
      </c>
      <c r="G125" t="str">
        <f t="shared" si="28"/>
        <v>X</v>
      </c>
      <c r="H125" t="str">
        <f t="shared" si="29"/>
        <v>X</v>
      </c>
      <c r="I125" t="str">
        <f t="shared" si="30"/>
        <v>X</v>
      </c>
      <c r="J125" t="str">
        <f t="shared" si="31"/>
        <v>X</v>
      </c>
    </row>
    <row r="126" spans="1:10" ht="12.75">
      <c r="A126" t="s">
        <v>124</v>
      </c>
      <c r="B126" t="s">
        <v>225</v>
      </c>
      <c r="C126" t="str">
        <f t="shared" si="24"/>
        <v>DAD (Disciplined Agile Delivery)</v>
      </c>
      <c r="D126" t="str">
        <f t="shared" si="25"/>
        <v>X</v>
      </c>
      <c r="E126" t="str">
        <f t="shared" si="26"/>
        <v>X</v>
      </c>
      <c r="F126" t="str">
        <f t="shared" si="27"/>
        <v>X</v>
      </c>
      <c r="G126" t="str">
        <f t="shared" si="28"/>
        <v>X</v>
      </c>
      <c r="H126" t="str">
        <f t="shared" si="29"/>
        <v>X</v>
      </c>
      <c r="I126" t="str">
        <f t="shared" si="30"/>
        <v>X</v>
      </c>
      <c r="J126" t="str">
        <f t="shared" si="31"/>
        <v>X</v>
      </c>
    </row>
    <row r="127" spans="1:10" ht="12.75">
      <c r="A127" t="s">
        <v>125</v>
      </c>
      <c r="B127" t="s">
        <v>211</v>
      </c>
      <c r="C127" t="str">
        <f t="shared" si="24"/>
        <v>RSA-RAD-SOMA</v>
      </c>
      <c r="D127" t="str">
        <f t="shared" si="25"/>
        <v>X</v>
      </c>
      <c r="E127" t="str">
        <f t="shared" si="26"/>
        <v>X</v>
      </c>
      <c r="F127" t="str">
        <f t="shared" si="27"/>
        <v>X</v>
      </c>
      <c r="G127" t="str">
        <f t="shared" si="28"/>
        <v>X</v>
      </c>
      <c r="H127" t="str">
        <f t="shared" si="29"/>
        <v>X</v>
      </c>
      <c r="I127" t="str">
        <f t="shared" si="30"/>
        <v>X</v>
      </c>
      <c r="J127">
        <f t="shared" si="31"/>
        <v>0</v>
      </c>
    </row>
    <row r="128" spans="1:10" ht="12.75">
      <c r="A128" t="s">
        <v>126</v>
      </c>
      <c r="B128" t="s">
        <v>211</v>
      </c>
      <c r="C128" t="str">
        <f t="shared" si="24"/>
        <v>RSA-RAD-SOMA</v>
      </c>
      <c r="D128" t="str">
        <f t="shared" si="25"/>
        <v>X</v>
      </c>
      <c r="E128" t="str">
        <f t="shared" si="26"/>
        <v>X</v>
      </c>
      <c r="F128" t="str">
        <f t="shared" si="27"/>
        <v>X</v>
      </c>
      <c r="G128" t="str">
        <f t="shared" si="28"/>
        <v>X</v>
      </c>
      <c r="H128" t="str">
        <f t="shared" si="29"/>
        <v>X</v>
      </c>
      <c r="I128" t="str">
        <f t="shared" si="30"/>
        <v>X</v>
      </c>
      <c r="J128">
        <f t="shared" si="31"/>
        <v>0</v>
      </c>
    </row>
    <row r="129" spans="1:10" ht="12.75">
      <c r="A129" t="s">
        <v>127</v>
      </c>
      <c r="B129" t="s">
        <v>211</v>
      </c>
      <c r="C129" t="str">
        <f t="shared" si="24"/>
        <v>RSA-RAD-SOMA</v>
      </c>
      <c r="D129" t="str">
        <f t="shared" si="25"/>
        <v>X</v>
      </c>
      <c r="E129" t="str">
        <f t="shared" si="26"/>
        <v>X</v>
      </c>
      <c r="F129" t="str">
        <f t="shared" si="27"/>
        <v>X</v>
      </c>
      <c r="G129" t="str">
        <f t="shared" si="28"/>
        <v>X</v>
      </c>
      <c r="H129" t="str">
        <f t="shared" si="29"/>
        <v>X</v>
      </c>
      <c r="I129" t="str">
        <f t="shared" si="30"/>
        <v>X</v>
      </c>
      <c r="J129">
        <f t="shared" si="31"/>
        <v>0</v>
      </c>
    </row>
    <row r="130" spans="1:10" ht="12.75">
      <c r="A130" t="s">
        <v>128</v>
      </c>
      <c r="B130" t="s">
        <v>226</v>
      </c>
      <c r="C130" t="str">
        <f aca="true" t="shared" si="32" ref="C130:C161">VLOOKUP(B130,packages_commitments,2)</f>
        <v>CLM (Collaborative Lifecycle Management)</v>
      </c>
      <c r="D130" t="str">
        <f aca="true" t="shared" si="33" ref="D130:D161">VLOOKUP(B130,packages_commitments,3)</f>
        <v>X</v>
      </c>
      <c r="E130" t="str">
        <f aca="true" t="shared" si="34" ref="E130:E161">VLOOKUP(B130,packages_commitments,4)</f>
        <v>X</v>
      </c>
      <c r="F130" t="str">
        <f aca="true" t="shared" si="35" ref="F130:F161">VLOOKUP(B130,packages_commitments,5)</f>
        <v>X</v>
      </c>
      <c r="G130" t="str">
        <f aca="true" t="shared" si="36" ref="G130:G161">VLOOKUP(B130,packages_commitments,6)</f>
        <v>X</v>
      </c>
      <c r="H130" t="str">
        <f aca="true" t="shared" si="37" ref="H130:H161">VLOOKUP(B130,packages_commitments,7)</f>
        <v>X</v>
      </c>
      <c r="I130" t="str">
        <f aca="true" t="shared" si="38" ref="I130:I161">VLOOKUP(B130,packages_commitments,8)</f>
        <v>X</v>
      </c>
      <c r="J130" t="str">
        <f aca="true" t="shared" si="39" ref="J130:J161">VLOOKUP(B130,packages_commitments,9)</f>
        <v>X</v>
      </c>
    </row>
    <row r="131" spans="1:10" ht="12.75">
      <c r="A131" t="s">
        <v>129</v>
      </c>
      <c r="B131" t="s">
        <v>214</v>
      </c>
      <c r="C131" t="str">
        <f t="shared" si="32"/>
        <v>Systems Engineering</v>
      </c>
      <c r="D131" t="str">
        <f t="shared" si="33"/>
        <v>X</v>
      </c>
      <c r="E131" t="str">
        <f t="shared" si="34"/>
        <v>X</v>
      </c>
      <c r="F131" t="str">
        <f t="shared" si="35"/>
        <v>X</v>
      </c>
      <c r="G131" t="str">
        <f t="shared" si="36"/>
        <v>X</v>
      </c>
      <c r="H131">
        <f t="shared" si="37"/>
        <v>0</v>
      </c>
      <c r="I131">
        <f t="shared" si="38"/>
        <v>0</v>
      </c>
      <c r="J131">
        <f t="shared" si="39"/>
        <v>0</v>
      </c>
    </row>
    <row r="132" spans="1:10" ht="12.75">
      <c r="A132" t="s">
        <v>130</v>
      </c>
      <c r="B132" t="s">
        <v>214</v>
      </c>
      <c r="C132" t="str">
        <f t="shared" si="32"/>
        <v>Systems Engineering</v>
      </c>
      <c r="D132" t="str">
        <f t="shared" si="33"/>
        <v>X</v>
      </c>
      <c r="E132" t="str">
        <f t="shared" si="34"/>
        <v>X</v>
      </c>
      <c r="F132" t="str">
        <f t="shared" si="35"/>
        <v>X</v>
      </c>
      <c r="G132" t="str">
        <f t="shared" si="36"/>
        <v>X</v>
      </c>
      <c r="H132">
        <f t="shared" si="37"/>
        <v>0</v>
      </c>
      <c r="I132">
        <f t="shared" si="38"/>
        <v>0</v>
      </c>
      <c r="J132">
        <f t="shared" si="39"/>
        <v>0</v>
      </c>
    </row>
    <row r="133" spans="1:10" ht="12.75">
      <c r="A133" t="s">
        <v>131</v>
      </c>
      <c r="B133" t="s">
        <v>214</v>
      </c>
      <c r="C133" t="str">
        <f t="shared" si="32"/>
        <v>Systems Engineering</v>
      </c>
      <c r="D133" t="str">
        <f t="shared" si="33"/>
        <v>X</v>
      </c>
      <c r="E133" t="str">
        <f t="shared" si="34"/>
        <v>X</v>
      </c>
      <c r="F133" t="str">
        <f t="shared" si="35"/>
        <v>X</v>
      </c>
      <c r="G133" t="str">
        <f t="shared" si="36"/>
        <v>X</v>
      </c>
      <c r="H133">
        <f t="shared" si="37"/>
        <v>0</v>
      </c>
      <c r="I133">
        <f t="shared" si="38"/>
        <v>0</v>
      </c>
      <c r="J133">
        <f t="shared" si="39"/>
        <v>0</v>
      </c>
    </row>
    <row r="134" spans="1:10" ht="12.75">
      <c r="A134" t="s">
        <v>132</v>
      </c>
      <c r="B134" t="s">
        <v>214</v>
      </c>
      <c r="C134" t="str">
        <f t="shared" si="32"/>
        <v>Systems Engineering</v>
      </c>
      <c r="D134" t="str">
        <f t="shared" si="33"/>
        <v>X</v>
      </c>
      <c r="E134" t="str">
        <f t="shared" si="34"/>
        <v>X</v>
      </c>
      <c r="F134" t="str">
        <f t="shared" si="35"/>
        <v>X</v>
      </c>
      <c r="G134" t="str">
        <f t="shared" si="36"/>
        <v>X</v>
      </c>
      <c r="H134">
        <f t="shared" si="37"/>
        <v>0</v>
      </c>
      <c r="I134">
        <f t="shared" si="38"/>
        <v>0</v>
      </c>
      <c r="J134">
        <f t="shared" si="39"/>
        <v>0</v>
      </c>
    </row>
    <row r="135" spans="1:10" ht="12.75">
      <c r="A135" t="s">
        <v>133</v>
      </c>
      <c r="B135" t="s">
        <v>214</v>
      </c>
      <c r="C135" t="str">
        <f t="shared" si="32"/>
        <v>Systems Engineering</v>
      </c>
      <c r="D135" t="str">
        <f t="shared" si="33"/>
        <v>X</v>
      </c>
      <c r="E135" t="str">
        <f t="shared" si="34"/>
        <v>X</v>
      </c>
      <c r="F135" t="str">
        <f t="shared" si="35"/>
        <v>X</v>
      </c>
      <c r="G135" t="str">
        <f t="shared" si="36"/>
        <v>X</v>
      </c>
      <c r="H135">
        <f t="shared" si="37"/>
        <v>0</v>
      </c>
      <c r="I135">
        <f t="shared" si="38"/>
        <v>0</v>
      </c>
      <c r="J135">
        <f t="shared" si="39"/>
        <v>0</v>
      </c>
    </row>
    <row r="136" spans="1:10" ht="12.75">
      <c r="A136" t="s">
        <v>134</v>
      </c>
      <c r="B136" t="s">
        <v>214</v>
      </c>
      <c r="C136" t="str">
        <f t="shared" si="32"/>
        <v>Systems Engineering</v>
      </c>
      <c r="D136" t="str">
        <f t="shared" si="33"/>
        <v>X</v>
      </c>
      <c r="E136" t="str">
        <f t="shared" si="34"/>
        <v>X</v>
      </c>
      <c r="F136" t="str">
        <f t="shared" si="35"/>
        <v>X</v>
      </c>
      <c r="G136" t="str">
        <f t="shared" si="36"/>
        <v>X</v>
      </c>
      <c r="H136">
        <f t="shared" si="37"/>
        <v>0</v>
      </c>
      <c r="I136">
        <f t="shared" si="38"/>
        <v>0</v>
      </c>
      <c r="J136">
        <f t="shared" si="39"/>
        <v>0</v>
      </c>
    </row>
    <row r="137" spans="1:10" ht="12.75">
      <c r="A137" t="s">
        <v>135</v>
      </c>
      <c r="B137" t="s">
        <v>214</v>
      </c>
      <c r="C137" t="str">
        <f t="shared" si="32"/>
        <v>Systems Engineering</v>
      </c>
      <c r="D137" t="str">
        <f t="shared" si="33"/>
        <v>X</v>
      </c>
      <c r="E137" t="str">
        <f t="shared" si="34"/>
        <v>X</v>
      </c>
      <c r="F137" t="str">
        <f t="shared" si="35"/>
        <v>X</v>
      </c>
      <c r="G137" t="str">
        <f t="shared" si="36"/>
        <v>X</v>
      </c>
      <c r="H137">
        <f t="shared" si="37"/>
        <v>0</v>
      </c>
      <c r="I137">
        <f t="shared" si="38"/>
        <v>0</v>
      </c>
      <c r="J137">
        <f t="shared" si="39"/>
        <v>0</v>
      </c>
    </row>
    <row r="138" spans="1:10" ht="12.75">
      <c r="A138" t="s">
        <v>136</v>
      </c>
      <c r="B138" t="s">
        <v>214</v>
      </c>
      <c r="C138" t="str">
        <f t="shared" si="32"/>
        <v>Systems Engineering</v>
      </c>
      <c r="D138" t="str">
        <f t="shared" si="33"/>
        <v>X</v>
      </c>
      <c r="E138" t="str">
        <f t="shared" si="34"/>
        <v>X</v>
      </c>
      <c r="F138" t="str">
        <f t="shared" si="35"/>
        <v>X</v>
      </c>
      <c r="G138" t="str">
        <f t="shared" si="36"/>
        <v>X</v>
      </c>
      <c r="H138">
        <f t="shared" si="37"/>
        <v>0</v>
      </c>
      <c r="I138">
        <f t="shared" si="38"/>
        <v>0</v>
      </c>
      <c r="J138">
        <f t="shared" si="39"/>
        <v>0</v>
      </c>
    </row>
    <row r="139" spans="1:10" ht="12.75">
      <c r="A139" t="s">
        <v>137</v>
      </c>
      <c r="B139" t="s">
        <v>214</v>
      </c>
      <c r="C139" t="str">
        <f t="shared" si="32"/>
        <v>Systems Engineering</v>
      </c>
      <c r="D139" t="str">
        <f t="shared" si="33"/>
        <v>X</v>
      </c>
      <c r="E139" t="str">
        <f t="shared" si="34"/>
        <v>X</v>
      </c>
      <c r="F139" t="str">
        <f t="shared" si="35"/>
        <v>X</v>
      </c>
      <c r="G139" t="str">
        <f t="shared" si="36"/>
        <v>X</v>
      </c>
      <c r="H139">
        <f t="shared" si="37"/>
        <v>0</v>
      </c>
      <c r="I139">
        <f t="shared" si="38"/>
        <v>0</v>
      </c>
      <c r="J139">
        <f t="shared" si="39"/>
        <v>0</v>
      </c>
    </row>
    <row r="140" spans="1:10" ht="12.75">
      <c r="A140" t="s">
        <v>138</v>
      </c>
      <c r="B140" t="s">
        <v>214</v>
      </c>
      <c r="C140" t="str">
        <f t="shared" si="32"/>
        <v>Systems Engineering</v>
      </c>
      <c r="D140" t="str">
        <f t="shared" si="33"/>
        <v>X</v>
      </c>
      <c r="E140" t="str">
        <f t="shared" si="34"/>
        <v>X</v>
      </c>
      <c r="F140" t="str">
        <f t="shared" si="35"/>
        <v>X</v>
      </c>
      <c r="G140" t="str">
        <f t="shared" si="36"/>
        <v>X</v>
      </c>
      <c r="H140">
        <f t="shared" si="37"/>
        <v>0</v>
      </c>
      <c r="I140">
        <f t="shared" si="38"/>
        <v>0</v>
      </c>
      <c r="J140">
        <f t="shared" si="39"/>
        <v>0</v>
      </c>
    </row>
    <row r="141" spans="1:10" ht="12.75">
      <c r="A141" t="s">
        <v>139</v>
      </c>
      <c r="B141" t="s">
        <v>214</v>
      </c>
      <c r="C141" t="str">
        <f t="shared" si="32"/>
        <v>Systems Engineering</v>
      </c>
      <c r="D141" t="str">
        <f t="shared" si="33"/>
        <v>X</v>
      </c>
      <c r="E141" t="str">
        <f t="shared" si="34"/>
        <v>X</v>
      </c>
      <c r="F141" t="str">
        <f t="shared" si="35"/>
        <v>X</v>
      </c>
      <c r="G141" t="str">
        <f t="shared" si="36"/>
        <v>X</v>
      </c>
      <c r="H141">
        <f t="shared" si="37"/>
        <v>0</v>
      </c>
      <c r="I141">
        <f t="shared" si="38"/>
        <v>0</v>
      </c>
      <c r="J141">
        <f t="shared" si="39"/>
        <v>0</v>
      </c>
    </row>
    <row r="142" spans="1:10" ht="12.75">
      <c r="A142" t="s">
        <v>140</v>
      </c>
      <c r="B142" t="s">
        <v>214</v>
      </c>
      <c r="C142" t="str">
        <f t="shared" si="32"/>
        <v>Systems Engineering</v>
      </c>
      <c r="D142" t="str">
        <f t="shared" si="33"/>
        <v>X</v>
      </c>
      <c r="E142" t="str">
        <f t="shared" si="34"/>
        <v>X</v>
      </c>
      <c r="F142" t="str">
        <f t="shared" si="35"/>
        <v>X</v>
      </c>
      <c r="G142" t="str">
        <f t="shared" si="36"/>
        <v>X</v>
      </c>
      <c r="H142">
        <f t="shared" si="37"/>
        <v>0</v>
      </c>
      <c r="I142">
        <f t="shared" si="38"/>
        <v>0</v>
      </c>
      <c r="J142">
        <f t="shared" si="39"/>
        <v>0</v>
      </c>
    </row>
    <row r="143" spans="1:10" ht="12.75">
      <c r="A143" t="s">
        <v>141</v>
      </c>
      <c r="B143" t="s">
        <v>214</v>
      </c>
      <c r="C143" t="str">
        <f t="shared" si="32"/>
        <v>Systems Engineering</v>
      </c>
      <c r="D143" t="str">
        <f t="shared" si="33"/>
        <v>X</v>
      </c>
      <c r="E143" t="str">
        <f t="shared" si="34"/>
        <v>X</v>
      </c>
      <c r="F143" t="str">
        <f t="shared" si="35"/>
        <v>X</v>
      </c>
      <c r="G143" t="str">
        <f t="shared" si="36"/>
        <v>X</v>
      </c>
      <c r="H143">
        <f t="shared" si="37"/>
        <v>0</v>
      </c>
      <c r="I143">
        <f t="shared" si="38"/>
        <v>0</v>
      </c>
      <c r="J143">
        <f t="shared" si="39"/>
        <v>0</v>
      </c>
    </row>
    <row r="144" spans="1:10" ht="12.75">
      <c r="A144" t="s">
        <v>142</v>
      </c>
      <c r="B144" t="s">
        <v>214</v>
      </c>
      <c r="C144" t="str">
        <f t="shared" si="32"/>
        <v>Systems Engineering</v>
      </c>
      <c r="D144" t="str">
        <f t="shared" si="33"/>
        <v>X</v>
      </c>
      <c r="E144" t="str">
        <f t="shared" si="34"/>
        <v>X</v>
      </c>
      <c r="F144" t="str">
        <f t="shared" si="35"/>
        <v>X</v>
      </c>
      <c r="G144" t="str">
        <f t="shared" si="36"/>
        <v>X</v>
      </c>
      <c r="H144">
        <f t="shared" si="37"/>
        <v>0</v>
      </c>
      <c r="I144">
        <f t="shared" si="38"/>
        <v>0</v>
      </c>
      <c r="J144">
        <f t="shared" si="39"/>
        <v>0</v>
      </c>
    </row>
    <row r="145" spans="1:10" ht="12.75">
      <c r="A145" t="s">
        <v>143</v>
      </c>
      <c r="B145" t="s">
        <v>214</v>
      </c>
      <c r="C145" t="str">
        <f t="shared" si="32"/>
        <v>Systems Engineering</v>
      </c>
      <c r="D145" t="str">
        <f t="shared" si="33"/>
        <v>X</v>
      </c>
      <c r="E145" t="str">
        <f t="shared" si="34"/>
        <v>X</v>
      </c>
      <c r="F145" t="str">
        <f t="shared" si="35"/>
        <v>X</v>
      </c>
      <c r="G145" t="str">
        <f t="shared" si="36"/>
        <v>X</v>
      </c>
      <c r="H145">
        <f t="shared" si="37"/>
        <v>0</v>
      </c>
      <c r="I145">
        <f t="shared" si="38"/>
        <v>0</v>
      </c>
      <c r="J145">
        <f t="shared" si="39"/>
        <v>0</v>
      </c>
    </row>
    <row r="146" spans="1:10" ht="12.75">
      <c r="A146" t="s">
        <v>144</v>
      </c>
      <c r="B146" t="s">
        <v>214</v>
      </c>
      <c r="C146" t="str">
        <f t="shared" si="32"/>
        <v>Systems Engineering</v>
      </c>
      <c r="D146" t="str">
        <f t="shared" si="33"/>
        <v>X</v>
      </c>
      <c r="E146" t="str">
        <f t="shared" si="34"/>
        <v>X</v>
      </c>
      <c r="F146" t="str">
        <f t="shared" si="35"/>
        <v>X</v>
      </c>
      <c r="G146" t="str">
        <f t="shared" si="36"/>
        <v>X</v>
      </c>
      <c r="H146">
        <f t="shared" si="37"/>
        <v>0</v>
      </c>
      <c r="I146">
        <f t="shared" si="38"/>
        <v>0</v>
      </c>
      <c r="J146">
        <f t="shared" si="39"/>
        <v>0</v>
      </c>
    </row>
    <row r="147" spans="1:10" ht="12.75">
      <c r="A147" t="s">
        <v>145</v>
      </c>
      <c r="B147" t="s">
        <v>214</v>
      </c>
      <c r="C147" t="str">
        <f t="shared" si="32"/>
        <v>Systems Engineering</v>
      </c>
      <c r="D147" t="str">
        <f t="shared" si="33"/>
        <v>X</v>
      </c>
      <c r="E147" t="str">
        <f t="shared" si="34"/>
        <v>X</v>
      </c>
      <c r="F147" t="str">
        <f t="shared" si="35"/>
        <v>X</v>
      </c>
      <c r="G147" t="str">
        <f t="shared" si="36"/>
        <v>X</v>
      </c>
      <c r="H147">
        <f t="shared" si="37"/>
        <v>0</v>
      </c>
      <c r="I147">
        <f t="shared" si="38"/>
        <v>0</v>
      </c>
      <c r="J147">
        <f t="shared" si="39"/>
        <v>0</v>
      </c>
    </row>
    <row r="148" spans="1:10" ht="12.75">
      <c r="A148" t="s">
        <v>146</v>
      </c>
      <c r="B148" t="s">
        <v>214</v>
      </c>
      <c r="C148" t="str">
        <f t="shared" si="32"/>
        <v>Systems Engineering</v>
      </c>
      <c r="D148" t="str">
        <f t="shared" si="33"/>
        <v>X</v>
      </c>
      <c r="E148" t="str">
        <f t="shared" si="34"/>
        <v>X</v>
      </c>
      <c r="F148" t="str">
        <f t="shared" si="35"/>
        <v>X</v>
      </c>
      <c r="G148" t="str">
        <f t="shared" si="36"/>
        <v>X</v>
      </c>
      <c r="H148">
        <f t="shared" si="37"/>
        <v>0</v>
      </c>
      <c r="I148">
        <f t="shared" si="38"/>
        <v>0</v>
      </c>
      <c r="J148">
        <f t="shared" si="39"/>
        <v>0</v>
      </c>
    </row>
    <row r="149" spans="1:10" ht="12.75">
      <c r="A149" t="s">
        <v>147</v>
      </c>
      <c r="B149" t="s">
        <v>214</v>
      </c>
      <c r="C149" t="str">
        <f t="shared" si="32"/>
        <v>Systems Engineering</v>
      </c>
      <c r="D149" t="str">
        <f t="shared" si="33"/>
        <v>X</v>
      </c>
      <c r="E149" t="str">
        <f t="shared" si="34"/>
        <v>X</v>
      </c>
      <c r="F149" t="str">
        <f t="shared" si="35"/>
        <v>X</v>
      </c>
      <c r="G149" t="str">
        <f t="shared" si="36"/>
        <v>X</v>
      </c>
      <c r="H149">
        <f t="shared" si="37"/>
        <v>0</v>
      </c>
      <c r="I149">
        <f t="shared" si="38"/>
        <v>0</v>
      </c>
      <c r="J149">
        <f t="shared" si="39"/>
        <v>0</v>
      </c>
    </row>
    <row r="150" spans="1:10" ht="12.75">
      <c r="A150" t="s">
        <v>148</v>
      </c>
      <c r="B150" t="s">
        <v>225</v>
      </c>
      <c r="C150" t="str">
        <f t="shared" si="32"/>
        <v>DAD (Disciplined Agile Delivery)</v>
      </c>
      <c r="D150" t="str">
        <f t="shared" si="33"/>
        <v>X</v>
      </c>
      <c r="E150" t="str">
        <f t="shared" si="34"/>
        <v>X</v>
      </c>
      <c r="F150" t="str">
        <f t="shared" si="35"/>
        <v>X</v>
      </c>
      <c r="G150" t="str">
        <f t="shared" si="36"/>
        <v>X</v>
      </c>
      <c r="H150" t="str">
        <f t="shared" si="37"/>
        <v>X</v>
      </c>
      <c r="I150" t="str">
        <f t="shared" si="38"/>
        <v>X</v>
      </c>
      <c r="J150" t="str">
        <f t="shared" si="39"/>
        <v>X</v>
      </c>
    </row>
    <row r="151" spans="1:10" ht="12.75">
      <c r="A151" t="s">
        <v>149</v>
      </c>
      <c r="B151" t="s">
        <v>225</v>
      </c>
      <c r="C151" t="str">
        <f t="shared" si="32"/>
        <v>DAD (Disciplined Agile Delivery)</v>
      </c>
      <c r="D151" t="str">
        <f t="shared" si="33"/>
        <v>X</v>
      </c>
      <c r="E151" t="str">
        <f t="shared" si="34"/>
        <v>X</v>
      </c>
      <c r="F151" t="str">
        <f t="shared" si="35"/>
        <v>X</v>
      </c>
      <c r="G151" t="str">
        <f t="shared" si="36"/>
        <v>X</v>
      </c>
      <c r="H151" t="str">
        <f t="shared" si="37"/>
        <v>X</v>
      </c>
      <c r="I151" t="str">
        <f t="shared" si="38"/>
        <v>X</v>
      </c>
      <c r="J151" t="str">
        <f t="shared" si="39"/>
        <v>X</v>
      </c>
    </row>
    <row r="152" spans="1:10" ht="12.75">
      <c r="A152" t="s">
        <v>150</v>
      </c>
      <c r="B152" t="s">
        <v>225</v>
      </c>
      <c r="C152" t="str">
        <f t="shared" si="32"/>
        <v>DAD (Disciplined Agile Delivery)</v>
      </c>
      <c r="D152" t="str">
        <f t="shared" si="33"/>
        <v>X</v>
      </c>
      <c r="E152" t="str">
        <f t="shared" si="34"/>
        <v>X</v>
      </c>
      <c r="F152" t="str">
        <f t="shared" si="35"/>
        <v>X</v>
      </c>
      <c r="G152" t="str">
        <f t="shared" si="36"/>
        <v>X</v>
      </c>
      <c r="H152" t="str">
        <f t="shared" si="37"/>
        <v>X</v>
      </c>
      <c r="I152" t="str">
        <f t="shared" si="38"/>
        <v>X</v>
      </c>
      <c r="J152" t="str">
        <f t="shared" si="39"/>
        <v>X</v>
      </c>
    </row>
    <row r="153" spans="1:10" ht="12.75">
      <c r="A153" t="s">
        <v>151</v>
      </c>
      <c r="B153" t="s">
        <v>225</v>
      </c>
      <c r="C153" t="str">
        <f t="shared" si="32"/>
        <v>DAD (Disciplined Agile Delivery)</v>
      </c>
      <c r="D153" t="str">
        <f t="shared" si="33"/>
        <v>X</v>
      </c>
      <c r="E153" t="str">
        <f t="shared" si="34"/>
        <v>X</v>
      </c>
      <c r="F153" t="str">
        <f t="shared" si="35"/>
        <v>X</v>
      </c>
      <c r="G153" t="str">
        <f t="shared" si="36"/>
        <v>X</v>
      </c>
      <c r="H153" t="str">
        <f t="shared" si="37"/>
        <v>X</v>
      </c>
      <c r="I153" t="str">
        <f t="shared" si="38"/>
        <v>X</v>
      </c>
      <c r="J153" t="str">
        <f t="shared" si="39"/>
        <v>X</v>
      </c>
    </row>
    <row r="154" spans="1:10" ht="12.75">
      <c r="A154" t="s">
        <v>152</v>
      </c>
      <c r="B154" t="s">
        <v>225</v>
      </c>
      <c r="C154" t="str">
        <f t="shared" si="32"/>
        <v>DAD (Disciplined Agile Delivery)</v>
      </c>
      <c r="D154" t="str">
        <f t="shared" si="33"/>
        <v>X</v>
      </c>
      <c r="E154" t="str">
        <f t="shared" si="34"/>
        <v>X</v>
      </c>
      <c r="F154" t="str">
        <f t="shared" si="35"/>
        <v>X</v>
      </c>
      <c r="G154" t="str">
        <f t="shared" si="36"/>
        <v>X</v>
      </c>
      <c r="H154" t="str">
        <f t="shared" si="37"/>
        <v>X</v>
      </c>
      <c r="I154" t="str">
        <f t="shared" si="38"/>
        <v>X</v>
      </c>
      <c r="J154" t="str">
        <f t="shared" si="39"/>
        <v>X</v>
      </c>
    </row>
    <row r="155" spans="1:10" ht="12.75">
      <c r="A155" t="s">
        <v>153</v>
      </c>
      <c r="B155" t="s">
        <v>225</v>
      </c>
      <c r="C155" t="str">
        <f t="shared" si="32"/>
        <v>DAD (Disciplined Agile Delivery)</v>
      </c>
      <c r="D155" t="str">
        <f t="shared" si="33"/>
        <v>X</v>
      </c>
      <c r="E155" t="str">
        <f t="shared" si="34"/>
        <v>X</v>
      </c>
      <c r="F155" t="str">
        <f t="shared" si="35"/>
        <v>X</v>
      </c>
      <c r="G155" t="str">
        <f t="shared" si="36"/>
        <v>X</v>
      </c>
      <c r="H155" t="str">
        <f t="shared" si="37"/>
        <v>X</v>
      </c>
      <c r="I155" t="str">
        <f t="shared" si="38"/>
        <v>X</v>
      </c>
      <c r="J155" t="str">
        <f t="shared" si="39"/>
        <v>X</v>
      </c>
    </row>
    <row r="156" spans="1:10" ht="12.75">
      <c r="A156" t="s">
        <v>154</v>
      </c>
      <c r="B156" t="s">
        <v>225</v>
      </c>
      <c r="C156" t="str">
        <f t="shared" si="32"/>
        <v>DAD (Disciplined Agile Delivery)</v>
      </c>
      <c r="D156" t="str">
        <f t="shared" si="33"/>
        <v>X</v>
      </c>
      <c r="E156" t="str">
        <f t="shared" si="34"/>
        <v>X</v>
      </c>
      <c r="F156" t="str">
        <f t="shared" si="35"/>
        <v>X</v>
      </c>
      <c r="G156" t="str">
        <f t="shared" si="36"/>
        <v>X</v>
      </c>
      <c r="H156" t="str">
        <f t="shared" si="37"/>
        <v>X</v>
      </c>
      <c r="I156" t="str">
        <f t="shared" si="38"/>
        <v>X</v>
      </c>
      <c r="J156" t="str">
        <f t="shared" si="39"/>
        <v>X</v>
      </c>
    </row>
    <row r="157" spans="1:10" ht="12.75">
      <c r="A157" t="s">
        <v>155</v>
      </c>
      <c r="B157" t="s">
        <v>225</v>
      </c>
      <c r="C157" t="str">
        <f t="shared" si="32"/>
        <v>DAD (Disciplined Agile Delivery)</v>
      </c>
      <c r="D157" t="str">
        <f t="shared" si="33"/>
        <v>X</v>
      </c>
      <c r="E157" t="str">
        <f t="shared" si="34"/>
        <v>X</v>
      </c>
      <c r="F157" t="str">
        <f t="shared" si="35"/>
        <v>X</v>
      </c>
      <c r="G157" t="str">
        <f t="shared" si="36"/>
        <v>X</v>
      </c>
      <c r="H157" t="str">
        <f t="shared" si="37"/>
        <v>X</v>
      </c>
      <c r="I157" t="str">
        <f t="shared" si="38"/>
        <v>X</v>
      </c>
      <c r="J157" t="str">
        <f t="shared" si="39"/>
        <v>X</v>
      </c>
    </row>
    <row r="158" spans="1:10" ht="12.75">
      <c r="A158" t="s">
        <v>156</v>
      </c>
      <c r="B158" t="s">
        <v>225</v>
      </c>
      <c r="C158" t="str">
        <f t="shared" si="32"/>
        <v>DAD (Disciplined Agile Delivery)</v>
      </c>
      <c r="D158" t="str">
        <f t="shared" si="33"/>
        <v>X</v>
      </c>
      <c r="E158" t="str">
        <f t="shared" si="34"/>
        <v>X</v>
      </c>
      <c r="F158" t="str">
        <f t="shared" si="35"/>
        <v>X</v>
      </c>
      <c r="G158" t="str">
        <f t="shared" si="36"/>
        <v>X</v>
      </c>
      <c r="H158" t="str">
        <f t="shared" si="37"/>
        <v>X</v>
      </c>
      <c r="I158" t="str">
        <f t="shared" si="38"/>
        <v>X</v>
      </c>
      <c r="J158" t="str">
        <f t="shared" si="39"/>
        <v>X</v>
      </c>
    </row>
    <row r="159" spans="1:10" ht="12.75">
      <c r="A159" t="s">
        <v>157</v>
      </c>
      <c r="B159" t="s">
        <v>225</v>
      </c>
      <c r="C159" t="str">
        <f t="shared" si="32"/>
        <v>DAD (Disciplined Agile Delivery)</v>
      </c>
      <c r="D159" t="str">
        <f t="shared" si="33"/>
        <v>X</v>
      </c>
      <c r="E159" t="str">
        <f t="shared" si="34"/>
        <v>X</v>
      </c>
      <c r="F159" t="str">
        <f t="shared" si="35"/>
        <v>X</v>
      </c>
      <c r="G159" t="str">
        <f t="shared" si="36"/>
        <v>X</v>
      </c>
      <c r="H159" t="str">
        <f t="shared" si="37"/>
        <v>X</v>
      </c>
      <c r="I159" t="str">
        <f t="shared" si="38"/>
        <v>X</v>
      </c>
      <c r="J159" t="str">
        <f t="shared" si="39"/>
        <v>X</v>
      </c>
    </row>
    <row r="160" spans="1:10" ht="12.75">
      <c r="A160" t="s">
        <v>158</v>
      </c>
      <c r="B160" t="s">
        <v>225</v>
      </c>
      <c r="C160" t="str">
        <f t="shared" si="32"/>
        <v>DAD (Disciplined Agile Delivery)</v>
      </c>
      <c r="D160" t="str">
        <f t="shared" si="33"/>
        <v>X</v>
      </c>
      <c r="E160" t="str">
        <f t="shared" si="34"/>
        <v>X</v>
      </c>
      <c r="F160" t="str">
        <f t="shared" si="35"/>
        <v>X</v>
      </c>
      <c r="G160" t="str">
        <f t="shared" si="36"/>
        <v>X</v>
      </c>
      <c r="H160" t="str">
        <f t="shared" si="37"/>
        <v>X</v>
      </c>
      <c r="I160" t="str">
        <f t="shared" si="38"/>
        <v>X</v>
      </c>
      <c r="J160" t="str">
        <f t="shared" si="39"/>
        <v>X</v>
      </c>
    </row>
    <row r="161" spans="1:10" ht="12.75">
      <c r="A161" t="s">
        <v>159</v>
      </c>
      <c r="B161" t="s">
        <v>216</v>
      </c>
      <c r="C161" t="str">
        <f t="shared" si="32"/>
        <v>Remainder</v>
      </c>
      <c r="D161" t="str">
        <f t="shared" si="33"/>
        <v>X</v>
      </c>
      <c r="E161" t="str">
        <f t="shared" si="34"/>
        <v>X</v>
      </c>
      <c r="F161" t="str">
        <f t="shared" si="35"/>
        <v>X</v>
      </c>
      <c r="G161" t="str">
        <f t="shared" si="36"/>
        <v>X</v>
      </c>
      <c r="H161">
        <f t="shared" si="37"/>
        <v>0</v>
      </c>
      <c r="I161">
        <f t="shared" si="38"/>
        <v>0</v>
      </c>
      <c r="J161">
        <f t="shared" si="39"/>
        <v>0</v>
      </c>
    </row>
    <row r="162" spans="1:10" ht="12.75">
      <c r="A162" t="s">
        <v>160</v>
      </c>
      <c r="B162" t="s">
        <v>216</v>
      </c>
      <c r="C162" t="str">
        <f aca="true" t="shared" si="40" ref="C162:C193">VLOOKUP(B162,packages_commitments,2)</f>
        <v>Remainder</v>
      </c>
      <c r="D162" t="str">
        <f aca="true" t="shared" si="41" ref="D162:D193">VLOOKUP(B162,packages_commitments,3)</f>
        <v>X</v>
      </c>
      <c r="E162" t="str">
        <f aca="true" t="shared" si="42" ref="E162:E193">VLOOKUP(B162,packages_commitments,4)</f>
        <v>X</v>
      </c>
      <c r="F162" t="str">
        <f aca="true" t="shared" si="43" ref="F162:F193">VLOOKUP(B162,packages_commitments,5)</f>
        <v>X</v>
      </c>
      <c r="G162" t="str">
        <f aca="true" t="shared" si="44" ref="G162:G193">VLOOKUP(B162,packages_commitments,6)</f>
        <v>X</v>
      </c>
      <c r="H162">
        <f aca="true" t="shared" si="45" ref="H162:H193">VLOOKUP(B162,packages_commitments,7)</f>
        <v>0</v>
      </c>
      <c r="I162">
        <f aca="true" t="shared" si="46" ref="I162:I193">VLOOKUP(B162,packages_commitments,8)</f>
        <v>0</v>
      </c>
      <c r="J162">
        <f aca="true" t="shared" si="47" ref="J162:J193">VLOOKUP(B162,packages_commitments,9)</f>
        <v>0</v>
      </c>
    </row>
    <row r="163" spans="1:10" ht="12.75">
      <c r="A163" t="s">
        <v>161</v>
      </c>
      <c r="B163" t="s">
        <v>216</v>
      </c>
      <c r="C163" t="str">
        <f t="shared" si="40"/>
        <v>Remainder</v>
      </c>
      <c r="D163" t="str">
        <f t="shared" si="41"/>
        <v>X</v>
      </c>
      <c r="E163" t="str">
        <f t="shared" si="42"/>
        <v>X</v>
      </c>
      <c r="F163" t="str">
        <f t="shared" si="43"/>
        <v>X</v>
      </c>
      <c r="G163" t="str">
        <f t="shared" si="44"/>
        <v>X</v>
      </c>
      <c r="H163">
        <f t="shared" si="45"/>
        <v>0</v>
      </c>
      <c r="I163">
        <f t="shared" si="46"/>
        <v>0</v>
      </c>
      <c r="J163">
        <f t="shared" si="47"/>
        <v>0</v>
      </c>
    </row>
    <row r="164" spans="1:10" ht="12.75">
      <c r="A164" t="s">
        <v>162</v>
      </c>
      <c r="B164" t="s">
        <v>220</v>
      </c>
      <c r="C164" t="str">
        <f t="shared" si="40"/>
        <v>Aerospace and Defense</v>
      </c>
      <c r="D164" t="str">
        <f t="shared" si="41"/>
        <v>X</v>
      </c>
      <c r="E164" t="str">
        <f t="shared" si="42"/>
        <v>X</v>
      </c>
      <c r="F164" t="str">
        <f t="shared" si="43"/>
        <v>X</v>
      </c>
      <c r="G164">
        <f t="shared" si="44"/>
        <v>0</v>
      </c>
      <c r="H164">
        <f t="shared" si="45"/>
        <v>0</v>
      </c>
      <c r="I164">
        <f t="shared" si="46"/>
        <v>0</v>
      </c>
      <c r="J164">
        <f t="shared" si="47"/>
        <v>0</v>
      </c>
    </row>
    <row r="165" spans="1:10" ht="12.75">
      <c r="A165" t="s">
        <v>163</v>
      </c>
      <c r="B165" t="s">
        <v>218</v>
      </c>
      <c r="C165" t="str">
        <f t="shared" si="40"/>
        <v>Medical Devices</v>
      </c>
      <c r="D165" t="str">
        <f t="shared" si="41"/>
        <v>X</v>
      </c>
      <c r="E165" t="str">
        <f t="shared" si="42"/>
        <v>X</v>
      </c>
      <c r="F165" t="str">
        <f t="shared" si="43"/>
        <v>X</v>
      </c>
      <c r="G165" t="str">
        <f t="shared" si="44"/>
        <v>X</v>
      </c>
      <c r="H165">
        <f t="shared" si="45"/>
        <v>0</v>
      </c>
      <c r="I165">
        <f t="shared" si="46"/>
        <v>0</v>
      </c>
      <c r="J165">
        <f t="shared" si="47"/>
        <v>0</v>
      </c>
    </row>
    <row r="166" spans="1:10" ht="12.75">
      <c r="A166" t="s">
        <v>164</v>
      </c>
      <c r="B166" t="s">
        <v>219</v>
      </c>
      <c r="C166" t="str">
        <f t="shared" si="40"/>
        <v>Automotive</v>
      </c>
      <c r="D166" t="str">
        <f t="shared" si="41"/>
        <v>X</v>
      </c>
      <c r="E166" t="str">
        <f t="shared" si="42"/>
        <v>X</v>
      </c>
      <c r="F166" t="str">
        <f t="shared" si="43"/>
        <v>X</v>
      </c>
      <c r="G166" t="str">
        <f t="shared" si="44"/>
        <v>X</v>
      </c>
      <c r="H166">
        <f t="shared" si="45"/>
        <v>0</v>
      </c>
      <c r="I166">
        <f t="shared" si="46"/>
        <v>0</v>
      </c>
      <c r="J166">
        <f t="shared" si="47"/>
        <v>0</v>
      </c>
    </row>
    <row r="167" spans="1:10" ht="12.75">
      <c r="A167" t="s">
        <v>165</v>
      </c>
      <c r="B167" t="s">
        <v>216</v>
      </c>
      <c r="C167" t="str">
        <f t="shared" si="40"/>
        <v>Remainder</v>
      </c>
      <c r="D167" t="str">
        <f t="shared" si="41"/>
        <v>X</v>
      </c>
      <c r="E167" t="str">
        <f t="shared" si="42"/>
        <v>X</v>
      </c>
      <c r="F167" t="str">
        <f t="shared" si="43"/>
        <v>X</v>
      </c>
      <c r="G167" t="str">
        <f t="shared" si="44"/>
        <v>X</v>
      </c>
      <c r="H167">
        <f t="shared" si="45"/>
        <v>0</v>
      </c>
      <c r="I167">
        <f t="shared" si="46"/>
        <v>0</v>
      </c>
      <c r="J167">
        <f t="shared" si="47"/>
        <v>0</v>
      </c>
    </row>
    <row r="168" spans="1:10" ht="12.75">
      <c r="A168" t="s">
        <v>166</v>
      </c>
      <c r="B168" t="s">
        <v>225</v>
      </c>
      <c r="C168" t="str">
        <f t="shared" si="40"/>
        <v>DAD (Disciplined Agile Delivery)</v>
      </c>
      <c r="D168" t="str">
        <f t="shared" si="41"/>
        <v>X</v>
      </c>
      <c r="E168" t="str">
        <f t="shared" si="42"/>
        <v>X</v>
      </c>
      <c r="F168" t="str">
        <f t="shared" si="43"/>
        <v>X</v>
      </c>
      <c r="G168" t="str">
        <f t="shared" si="44"/>
        <v>X</v>
      </c>
      <c r="H168" t="str">
        <f t="shared" si="45"/>
        <v>X</v>
      </c>
      <c r="I168" t="str">
        <f t="shared" si="46"/>
        <v>X</v>
      </c>
      <c r="J168" t="str">
        <f t="shared" si="47"/>
        <v>X</v>
      </c>
    </row>
    <row r="169" spans="1:10" ht="12.75">
      <c r="A169" t="s">
        <v>167</v>
      </c>
      <c r="B169" t="s">
        <v>225</v>
      </c>
      <c r="C169" t="str">
        <f t="shared" si="40"/>
        <v>DAD (Disciplined Agile Delivery)</v>
      </c>
      <c r="D169" t="str">
        <f t="shared" si="41"/>
        <v>X</v>
      </c>
      <c r="E169" t="str">
        <f t="shared" si="42"/>
        <v>X</v>
      </c>
      <c r="F169" t="str">
        <f t="shared" si="43"/>
        <v>X</v>
      </c>
      <c r="G169" t="str">
        <f t="shared" si="44"/>
        <v>X</v>
      </c>
      <c r="H169" t="str">
        <f t="shared" si="45"/>
        <v>X</v>
      </c>
      <c r="I169" t="str">
        <f t="shared" si="46"/>
        <v>X</v>
      </c>
      <c r="J169" t="str">
        <f t="shared" si="47"/>
        <v>X</v>
      </c>
    </row>
    <row r="170" spans="1:10" ht="12.75">
      <c r="A170" t="s">
        <v>168</v>
      </c>
      <c r="B170" t="s">
        <v>217</v>
      </c>
      <c r="C170" t="str">
        <f t="shared" si="40"/>
        <v>Real Time</v>
      </c>
      <c r="D170" t="str">
        <f t="shared" si="41"/>
        <v>X</v>
      </c>
      <c r="E170" t="str">
        <f t="shared" si="42"/>
        <v>X</v>
      </c>
      <c r="F170" t="str">
        <f t="shared" si="43"/>
        <v>X</v>
      </c>
      <c r="G170" t="str">
        <f t="shared" si="44"/>
        <v>X</v>
      </c>
      <c r="H170">
        <f t="shared" si="45"/>
        <v>0</v>
      </c>
      <c r="I170">
        <f t="shared" si="46"/>
        <v>0</v>
      </c>
      <c r="J170">
        <f t="shared" si="47"/>
        <v>0</v>
      </c>
    </row>
    <row r="171" spans="1:10" ht="12.75">
      <c r="A171" t="s">
        <v>169</v>
      </c>
      <c r="B171" t="s">
        <v>211</v>
      </c>
      <c r="C171" t="str">
        <f t="shared" si="40"/>
        <v>RSA-RAD-SOMA</v>
      </c>
      <c r="D171" t="str">
        <f t="shared" si="41"/>
        <v>X</v>
      </c>
      <c r="E171" t="str">
        <f t="shared" si="42"/>
        <v>X</v>
      </c>
      <c r="F171" t="str">
        <f t="shared" si="43"/>
        <v>X</v>
      </c>
      <c r="G171" t="str">
        <f t="shared" si="44"/>
        <v>X</v>
      </c>
      <c r="H171" t="str">
        <f t="shared" si="45"/>
        <v>X</v>
      </c>
      <c r="I171" t="str">
        <f t="shared" si="46"/>
        <v>X</v>
      </c>
      <c r="J171">
        <f t="shared" si="47"/>
        <v>0</v>
      </c>
    </row>
    <row r="172" spans="1:10" ht="12.75">
      <c r="A172" t="s">
        <v>170</v>
      </c>
      <c r="B172" t="s">
        <v>212</v>
      </c>
      <c r="C172" t="str">
        <f t="shared" si="40"/>
        <v>CMMI-RUP</v>
      </c>
      <c r="D172" t="str">
        <f t="shared" si="41"/>
        <v>X</v>
      </c>
      <c r="E172" t="str">
        <f t="shared" si="42"/>
        <v>X</v>
      </c>
      <c r="F172" t="str">
        <f t="shared" si="43"/>
        <v>X</v>
      </c>
      <c r="G172" t="str">
        <f t="shared" si="44"/>
        <v>X</v>
      </c>
      <c r="H172">
        <f t="shared" si="45"/>
        <v>0</v>
      </c>
      <c r="I172">
        <f t="shared" si="46"/>
        <v>0</v>
      </c>
      <c r="J172">
        <f t="shared" si="47"/>
        <v>0</v>
      </c>
    </row>
    <row r="173" spans="1:10" ht="12.75">
      <c r="A173" t="s">
        <v>171</v>
      </c>
      <c r="B173" t="s">
        <v>212</v>
      </c>
      <c r="C173" t="str">
        <f t="shared" si="40"/>
        <v>CMMI-RUP</v>
      </c>
      <c r="D173" t="str">
        <f t="shared" si="41"/>
        <v>X</v>
      </c>
      <c r="E173" t="str">
        <f t="shared" si="42"/>
        <v>X</v>
      </c>
      <c r="F173" t="str">
        <f t="shared" si="43"/>
        <v>X</v>
      </c>
      <c r="G173" t="str">
        <f t="shared" si="44"/>
        <v>X</v>
      </c>
      <c r="H173">
        <f t="shared" si="45"/>
        <v>0</v>
      </c>
      <c r="I173">
        <f t="shared" si="46"/>
        <v>0</v>
      </c>
      <c r="J173">
        <f t="shared" si="47"/>
        <v>0</v>
      </c>
    </row>
    <row r="174" spans="1:10" ht="12.75">
      <c r="A174" t="s">
        <v>172</v>
      </c>
      <c r="B174" t="s">
        <v>214</v>
      </c>
      <c r="C174" t="str">
        <f t="shared" si="40"/>
        <v>Systems Engineering</v>
      </c>
      <c r="D174" t="str">
        <f t="shared" si="41"/>
        <v>X</v>
      </c>
      <c r="E174" t="str">
        <f t="shared" si="42"/>
        <v>X</v>
      </c>
      <c r="F174" t="str">
        <f t="shared" si="43"/>
        <v>X</v>
      </c>
      <c r="G174" t="str">
        <f t="shared" si="44"/>
        <v>X</v>
      </c>
      <c r="H174">
        <f t="shared" si="45"/>
        <v>0</v>
      </c>
      <c r="I174">
        <f t="shared" si="46"/>
        <v>0</v>
      </c>
      <c r="J174">
        <f t="shared" si="47"/>
        <v>0</v>
      </c>
    </row>
    <row r="175" spans="1:10" ht="12.75">
      <c r="A175" t="s">
        <v>173</v>
      </c>
      <c r="B175" t="s">
        <v>214</v>
      </c>
      <c r="C175" t="str">
        <f t="shared" si="40"/>
        <v>Systems Engineering</v>
      </c>
      <c r="D175" t="str">
        <f t="shared" si="41"/>
        <v>X</v>
      </c>
      <c r="E175" t="str">
        <f t="shared" si="42"/>
        <v>X</v>
      </c>
      <c r="F175" t="str">
        <f t="shared" si="43"/>
        <v>X</v>
      </c>
      <c r="G175" t="str">
        <f t="shared" si="44"/>
        <v>X</v>
      </c>
      <c r="H175">
        <f t="shared" si="45"/>
        <v>0</v>
      </c>
      <c r="I175">
        <f t="shared" si="46"/>
        <v>0</v>
      </c>
      <c r="J175">
        <f t="shared" si="47"/>
        <v>0</v>
      </c>
    </row>
    <row r="176" spans="1:10" ht="12.75">
      <c r="A176" t="s">
        <v>239</v>
      </c>
      <c r="B176" t="s">
        <v>216</v>
      </c>
      <c r="C176" t="str">
        <f t="shared" si="40"/>
        <v>Remainder</v>
      </c>
      <c r="D176" t="str">
        <f t="shared" si="41"/>
        <v>X</v>
      </c>
      <c r="E176" t="str">
        <f t="shared" si="42"/>
        <v>X</v>
      </c>
      <c r="F176" t="str">
        <f t="shared" si="43"/>
        <v>X</v>
      </c>
      <c r="G176" t="str">
        <f t="shared" si="44"/>
        <v>X</v>
      </c>
      <c r="H176">
        <f t="shared" si="45"/>
        <v>0</v>
      </c>
      <c r="I176">
        <f t="shared" si="46"/>
        <v>0</v>
      </c>
      <c r="J176">
        <f t="shared" si="47"/>
        <v>0</v>
      </c>
    </row>
    <row r="177" spans="1:10" ht="12.75">
      <c r="A177" t="s">
        <v>240</v>
      </c>
      <c r="B177" t="s">
        <v>216</v>
      </c>
      <c r="C177" t="str">
        <f t="shared" si="40"/>
        <v>Remainder</v>
      </c>
      <c r="D177" t="str">
        <f t="shared" si="41"/>
        <v>X</v>
      </c>
      <c r="E177" t="str">
        <f t="shared" si="42"/>
        <v>X</v>
      </c>
      <c r="F177" t="str">
        <f t="shared" si="43"/>
        <v>X</v>
      </c>
      <c r="G177" t="str">
        <f t="shared" si="44"/>
        <v>X</v>
      </c>
      <c r="H177">
        <f t="shared" si="45"/>
        <v>0</v>
      </c>
      <c r="I177">
        <f t="shared" si="46"/>
        <v>0</v>
      </c>
      <c r="J177">
        <f t="shared" si="47"/>
        <v>0</v>
      </c>
    </row>
    <row r="178" spans="1:10" ht="12.75">
      <c r="A178" t="s">
        <v>174</v>
      </c>
      <c r="B178" t="s">
        <v>216</v>
      </c>
      <c r="C178" t="str">
        <f t="shared" si="40"/>
        <v>Remainder</v>
      </c>
      <c r="D178" t="str">
        <f t="shared" si="41"/>
        <v>X</v>
      </c>
      <c r="E178" t="str">
        <f t="shared" si="42"/>
        <v>X</v>
      </c>
      <c r="F178" t="str">
        <f t="shared" si="43"/>
        <v>X</v>
      </c>
      <c r="G178" t="str">
        <f t="shared" si="44"/>
        <v>X</v>
      </c>
      <c r="H178">
        <f t="shared" si="45"/>
        <v>0</v>
      </c>
      <c r="I178">
        <f t="shared" si="46"/>
        <v>0</v>
      </c>
      <c r="J178">
        <f t="shared" si="47"/>
        <v>0</v>
      </c>
    </row>
    <row r="179" spans="1:10" ht="12.75">
      <c r="A179" t="s">
        <v>241</v>
      </c>
      <c r="B179" t="s">
        <v>210</v>
      </c>
      <c r="C179" t="str">
        <f t="shared" si="40"/>
        <v>Core-Insight</v>
      </c>
      <c r="D179" t="str">
        <f t="shared" si="41"/>
        <v>X</v>
      </c>
      <c r="E179" t="str">
        <f t="shared" si="42"/>
        <v>X</v>
      </c>
      <c r="F179" t="str">
        <f t="shared" si="43"/>
        <v>X</v>
      </c>
      <c r="G179" t="str">
        <f t="shared" si="44"/>
        <v>X</v>
      </c>
      <c r="H179" t="str">
        <f t="shared" si="45"/>
        <v>X</v>
      </c>
      <c r="I179" t="str">
        <f t="shared" si="46"/>
        <v>X</v>
      </c>
      <c r="J179" t="str">
        <f t="shared" si="47"/>
        <v>X</v>
      </c>
    </row>
    <row r="180" spans="1:10" ht="12.75">
      <c r="A180" t="s">
        <v>242</v>
      </c>
      <c r="B180" t="s">
        <v>210</v>
      </c>
      <c r="C180" t="str">
        <f t="shared" si="40"/>
        <v>Core-Insight</v>
      </c>
      <c r="D180" t="str">
        <f t="shared" si="41"/>
        <v>X</v>
      </c>
      <c r="E180" t="str">
        <f t="shared" si="42"/>
        <v>X</v>
      </c>
      <c r="F180" t="str">
        <f t="shared" si="43"/>
        <v>X</v>
      </c>
      <c r="G180" t="str">
        <f t="shared" si="44"/>
        <v>X</v>
      </c>
      <c r="H180" t="str">
        <f t="shared" si="45"/>
        <v>X</v>
      </c>
      <c r="I180" t="str">
        <f t="shared" si="46"/>
        <v>X</v>
      </c>
      <c r="J180" t="str">
        <f t="shared" si="47"/>
        <v>X</v>
      </c>
    </row>
    <row r="181" spans="1:10" ht="12.75">
      <c r="A181" t="s">
        <v>243</v>
      </c>
      <c r="B181" t="s">
        <v>212</v>
      </c>
      <c r="C181" t="str">
        <f t="shared" si="40"/>
        <v>CMMI-RUP</v>
      </c>
      <c r="D181" t="str">
        <f t="shared" si="41"/>
        <v>X</v>
      </c>
      <c r="E181" t="str">
        <f t="shared" si="42"/>
        <v>X</v>
      </c>
      <c r="F181" t="str">
        <f t="shared" si="43"/>
        <v>X</v>
      </c>
      <c r="G181" t="str">
        <f t="shared" si="44"/>
        <v>X</v>
      </c>
      <c r="H181">
        <f t="shared" si="45"/>
        <v>0</v>
      </c>
      <c r="I181">
        <f t="shared" si="46"/>
        <v>0</v>
      </c>
      <c r="J181">
        <f t="shared" si="47"/>
        <v>0</v>
      </c>
    </row>
    <row r="182" spans="1:10" ht="12.75">
      <c r="A182" t="s">
        <v>244</v>
      </c>
      <c r="B182" t="s">
        <v>226</v>
      </c>
      <c r="C182" t="str">
        <f t="shared" si="40"/>
        <v>CLM (Collaborative Lifecycle Management)</v>
      </c>
      <c r="D182" t="str">
        <f t="shared" si="41"/>
        <v>X</v>
      </c>
      <c r="E182" t="str">
        <f t="shared" si="42"/>
        <v>X</v>
      </c>
      <c r="F182" t="str">
        <f t="shared" si="43"/>
        <v>X</v>
      </c>
      <c r="G182" t="str">
        <f t="shared" si="44"/>
        <v>X</v>
      </c>
      <c r="H182" t="str">
        <f t="shared" si="45"/>
        <v>X</v>
      </c>
      <c r="I182" t="str">
        <f t="shared" si="46"/>
        <v>X</v>
      </c>
      <c r="J182" t="str">
        <f t="shared" si="47"/>
        <v>X</v>
      </c>
    </row>
    <row r="183" spans="1:10" ht="12.75">
      <c r="A183" t="s">
        <v>245</v>
      </c>
      <c r="B183" t="s">
        <v>220</v>
      </c>
      <c r="C183" t="str">
        <f t="shared" si="40"/>
        <v>Aerospace and Defense</v>
      </c>
      <c r="D183" t="str">
        <f t="shared" si="41"/>
        <v>X</v>
      </c>
      <c r="E183" t="str">
        <f t="shared" si="42"/>
        <v>X</v>
      </c>
      <c r="F183" t="str">
        <f t="shared" si="43"/>
        <v>X</v>
      </c>
      <c r="G183">
        <f t="shared" si="44"/>
        <v>0</v>
      </c>
      <c r="H183">
        <f t="shared" si="45"/>
        <v>0</v>
      </c>
      <c r="I183">
        <f t="shared" si="46"/>
        <v>0</v>
      </c>
      <c r="J183">
        <f t="shared" si="47"/>
        <v>0</v>
      </c>
    </row>
    <row r="184" spans="1:10" ht="12.75">
      <c r="A184" t="s">
        <v>246</v>
      </c>
      <c r="B184" t="s">
        <v>220</v>
      </c>
      <c r="C184" t="str">
        <f t="shared" si="40"/>
        <v>Aerospace and Defense</v>
      </c>
      <c r="D184" t="str">
        <f t="shared" si="41"/>
        <v>X</v>
      </c>
      <c r="E184" t="str">
        <f t="shared" si="42"/>
        <v>X</v>
      </c>
      <c r="F184" t="str">
        <f t="shared" si="43"/>
        <v>X</v>
      </c>
      <c r="G184">
        <f t="shared" si="44"/>
        <v>0</v>
      </c>
      <c r="H184">
        <f t="shared" si="45"/>
        <v>0</v>
      </c>
      <c r="I184">
        <f t="shared" si="46"/>
        <v>0</v>
      </c>
      <c r="J184">
        <f t="shared" si="47"/>
        <v>0</v>
      </c>
    </row>
    <row r="185" spans="1:10" ht="12.75">
      <c r="A185" t="s">
        <v>247</v>
      </c>
      <c r="B185" t="s">
        <v>218</v>
      </c>
      <c r="C185" t="str">
        <f t="shared" si="40"/>
        <v>Medical Devices</v>
      </c>
      <c r="D185" t="str">
        <f t="shared" si="41"/>
        <v>X</v>
      </c>
      <c r="E185" t="str">
        <f t="shared" si="42"/>
        <v>X</v>
      </c>
      <c r="F185" t="str">
        <f t="shared" si="43"/>
        <v>X</v>
      </c>
      <c r="G185" t="str">
        <f t="shared" si="44"/>
        <v>X</v>
      </c>
      <c r="H185">
        <f t="shared" si="45"/>
        <v>0</v>
      </c>
      <c r="I185">
        <f t="shared" si="46"/>
        <v>0</v>
      </c>
      <c r="J185">
        <f t="shared" si="47"/>
        <v>0</v>
      </c>
    </row>
    <row r="186" spans="1:10" ht="12.75">
      <c r="A186" t="s">
        <v>248</v>
      </c>
      <c r="B186" t="s">
        <v>219</v>
      </c>
      <c r="C186" t="str">
        <f t="shared" si="40"/>
        <v>Automotive</v>
      </c>
      <c r="D186" t="str">
        <f t="shared" si="41"/>
        <v>X</v>
      </c>
      <c r="E186" t="str">
        <f t="shared" si="42"/>
        <v>X</v>
      </c>
      <c r="F186" t="str">
        <f t="shared" si="43"/>
        <v>X</v>
      </c>
      <c r="G186" t="str">
        <f t="shared" si="44"/>
        <v>X</v>
      </c>
      <c r="H186">
        <f t="shared" si="45"/>
        <v>0</v>
      </c>
      <c r="I186">
        <f t="shared" si="46"/>
        <v>0</v>
      </c>
      <c r="J186">
        <f t="shared" si="47"/>
        <v>0</v>
      </c>
    </row>
    <row r="187" spans="1:10" ht="12.75">
      <c r="A187" t="s">
        <v>249</v>
      </c>
      <c r="B187" t="s">
        <v>218</v>
      </c>
      <c r="C187" t="str">
        <f t="shared" si="40"/>
        <v>Medical Devices</v>
      </c>
      <c r="D187" t="str">
        <f t="shared" si="41"/>
        <v>X</v>
      </c>
      <c r="E187" t="str">
        <f t="shared" si="42"/>
        <v>X</v>
      </c>
      <c r="F187" t="str">
        <f t="shared" si="43"/>
        <v>X</v>
      </c>
      <c r="G187" t="str">
        <f t="shared" si="44"/>
        <v>X</v>
      </c>
      <c r="H187">
        <f t="shared" si="45"/>
        <v>0</v>
      </c>
      <c r="I187">
        <f t="shared" si="46"/>
        <v>0</v>
      </c>
      <c r="J187">
        <f t="shared" si="47"/>
        <v>0</v>
      </c>
    </row>
    <row r="188" spans="1:10" ht="12.75">
      <c r="A188" t="s">
        <v>250</v>
      </c>
      <c r="B188" t="s">
        <v>228</v>
      </c>
      <c r="C188" t="str">
        <f t="shared" si="40"/>
        <v>StratPln</v>
      </c>
      <c r="D188" t="str">
        <f t="shared" si="41"/>
        <v>X</v>
      </c>
      <c r="E188" t="str">
        <f t="shared" si="42"/>
        <v>X</v>
      </c>
      <c r="F188" t="str">
        <f t="shared" si="43"/>
        <v>X</v>
      </c>
      <c r="G188" t="str">
        <f t="shared" si="44"/>
        <v>X</v>
      </c>
      <c r="H188">
        <f t="shared" si="45"/>
        <v>0</v>
      </c>
      <c r="I188">
        <f t="shared" si="46"/>
        <v>0</v>
      </c>
      <c r="J188">
        <f t="shared" si="47"/>
        <v>0</v>
      </c>
    </row>
    <row r="189" spans="1:10" ht="12.75">
      <c r="A189" t="s">
        <v>251</v>
      </c>
      <c r="B189" t="s">
        <v>225</v>
      </c>
      <c r="C189" t="str">
        <f t="shared" si="40"/>
        <v>DAD (Disciplined Agile Delivery)</v>
      </c>
      <c r="D189" t="str">
        <f t="shared" si="41"/>
        <v>X</v>
      </c>
      <c r="E189" t="str">
        <f t="shared" si="42"/>
        <v>X</v>
      </c>
      <c r="F189" t="str">
        <f t="shared" si="43"/>
        <v>X</v>
      </c>
      <c r="G189" t="str">
        <f t="shared" si="44"/>
        <v>X</v>
      </c>
      <c r="H189" t="str">
        <f t="shared" si="45"/>
        <v>X</v>
      </c>
      <c r="I189" t="str">
        <f t="shared" si="46"/>
        <v>X</v>
      </c>
      <c r="J189" t="str">
        <f t="shared" si="47"/>
        <v>X</v>
      </c>
    </row>
    <row r="190" spans="1:10" ht="12.75">
      <c r="A190" t="s">
        <v>252</v>
      </c>
      <c r="B190" t="s">
        <v>212</v>
      </c>
      <c r="C190" t="str">
        <f t="shared" si="40"/>
        <v>CMMI-RUP</v>
      </c>
      <c r="D190" t="str">
        <f t="shared" si="41"/>
        <v>X</v>
      </c>
      <c r="E190" t="str">
        <f t="shared" si="42"/>
        <v>X</v>
      </c>
      <c r="F190" t="str">
        <f t="shared" si="43"/>
        <v>X</v>
      </c>
      <c r="G190" t="str">
        <f t="shared" si="44"/>
        <v>X</v>
      </c>
      <c r="H190">
        <f t="shared" si="45"/>
        <v>0</v>
      </c>
      <c r="I190">
        <f t="shared" si="46"/>
        <v>0</v>
      </c>
      <c r="J190">
        <f t="shared" si="47"/>
        <v>0</v>
      </c>
    </row>
    <row r="191" spans="1:10" ht="12.75">
      <c r="A191" t="s">
        <v>253</v>
      </c>
      <c r="B191" t="s">
        <v>216</v>
      </c>
      <c r="C191" t="str">
        <f t="shared" si="40"/>
        <v>Remainder</v>
      </c>
      <c r="D191" t="str">
        <f t="shared" si="41"/>
        <v>X</v>
      </c>
      <c r="E191" t="str">
        <f t="shared" si="42"/>
        <v>X</v>
      </c>
      <c r="F191" t="str">
        <f t="shared" si="43"/>
        <v>X</v>
      </c>
      <c r="G191" t="str">
        <f t="shared" si="44"/>
        <v>X</v>
      </c>
      <c r="H191">
        <f t="shared" si="45"/>
        <v>0</v>
      </c>
      <c r="I191">
        <f t="shared" si="46"/>
        <v>0</v>
      </c>
      <c r="J191">
        <f t="shared" si="47"/>
        <v>0</v>
      </c>
    </row>
    <row r="192" spans="1:10" ht="12.75">
      <c r="A192" t="s">
        <v>254</v>
      </c>
      <c r="B192" t="s">
        <v>225</v>
      </c>
      <c r="C192" t="str">
        <f t="shared" si="40"/>
        <v>DAD (Disciplined Agile Delivery)</v>
      </c>
      <c r="D192" t="str">
        <f t="shared" si="41"/>
        <v>X</v>
      </c>
      <c r="E192" t="str">
        <f t="shared" si="42"/>
        <v>X</v>
      </c>
      <c r="F192" t="str">
        <f t="shared" si="43"/>
        <v>X</v>
      </c>
      <c r="G192" t="str">
        <f t="shared" si="44"/>
        <v>X</v>
      </c>
      <c r="H192" t="str">
        <f t="shared" si="45"/>
        <v>X</v>
      </c>
      <c r="I192" t="str">
        <f t="shared" si="46"/>
        <v>X</v>
      </c>
      <c r="J192" t="str">
        <f t="shared" si="47"/>
        <v>X</v>
      </c>
    </row>
    <row r="193" spans="1:10" ht="12.75">
      <c r="A193" t="s">
        <v>255</v>
      </c>
      <c r="B193" t="s">
        <v>211</v>
      </c>
      <c r="C193" t="str">
        <f t="shared" si="40"/>
        <v>RSA-RAD-SOMA</v>
      </c>
      <c r="D193" t="str">
        <f t="shared" si="41"/>
        <v>X</v>
      </c>
      <c r="E193" t="str">
        <f t="shared" si="42"/>
        <v>X</v>
      </c>
      <c r="F193" t="str">
        <f t="shared" si="43"/>
        <v>X</v>
      </c>
      <c r="G193" t="str">
        <f t="shared" si="44"/>
        <v>X</v>
      </c>
      <c r="H193" t="str">
        <f t="shared" si="45"/>
        <v>X</v>
      </c>
      <c r="I193" t="str">
        <f t="shared" si="46"/>
        <v>X</v>
      </c>
      <c r="J193">
        <f t="shared" si="47"/>
        <v>0</v>
      </c>
    </row>
    <row r="194" spans="1:10" ht="12.75">
      <c r="A194" t="s">
        <v>256</v>
      </c>
      <c r="B194" t="s">
        <v>217</v>
      </c>
      <c r="C194" t="str">
        <f>VLOOKUP(B194,packages_commitments,2)</f>
        <v>Real Time</v>
      </c>
      <c r="D194" t="str">
        <f aca="true" t="shared" si="48" ref="D194:D200">VLOOKUP(B194,packages_commitments,3)</f>
        <v>X</v>
      </c>
      <c r="E194" t="str">
        <f aca="true" t="shared" si="49" ref="E194:E200">VLOOKUP(B194,packages_commitments,4)</f>
        <v>X</v>
      </c>
      <c r="F194" t="str">
        <f aca="true" t="shared" si="50" ref="F194:F200">VLOOKUP(B194,packages_commitments,5)</f>
        <v>X</v>
      </c>
      <c r="G194" t="str">
        <f aca="true" t="shared" si="51" ref="G194:G200">VLOOKUP(B194,packages_commitments,6)</f>
        <v>X</v>
      </c>
      <c r="H194">
        <f aca="true" t="shared" si="52" ref="H194:H200">VLOOKUP(B194,packages_commitments,7)</f>
        <v>0</v>
      </c>
      <c r="I194">
        <f aca="true" t="shared" si="53" ref="I194:I200">VLOOKUP(B194,packages_commitments,8)</f>
        <v>0</v>
      </c>
      <c r="J194">
        <f aca="true" t="shared" si="54" ref="J194:J200">VLOOKUP(B194,packages_commitments,9)</f>
        <v>0</v>
      </c>
    </row>
    <row r="195" spans="1:10" ht="12.75">
      <c r="A195" t="s">
        <v>257</v>
      </c>
      <c r="B195" t="s">
        <v>226</v>
      </c>
      <c r="C195" t="str">
        <f>VLOOKUP(B195,packages_commitments,2)</f>
        <v>CLM (Collaborative Lifecycle Management)</v>
      </c>
      <c r="D195" t="str">
        <f t="shared" si="48"/>
        <v>X</v>
      </c>
      <c r="E195" t="str">
        <f t="shared" si="49"/>
        <v>X</v>
      </c>
      <c r="F195" t="str">
        <f t="shared" si="50"/>
        <v>X</v>
      </c>
      <c r="G195" t="str">
        <f t="shared" si="51"/>
        <v>X</v>
      </c>
      <c r="H195" t="str">
        <f t="shared" si="52"/>
        <v>X</v>
      </c>
      <c r="I195" t="str">
        <f t="shared" si="53"/>
        <v>X</v>
      </c>
      <c r="J195" t="str">
        <f t="shared" si="54"/>
        <v>X</v>
      </c>
    </row>
    <row r="196" spans="1:10" ht="12.75">
      <c r="A196" t="s">
        <v>258</v>
      </c>
      <c r="B196" t="s">
        <v>211</v>
      </c>
      <c r="C196" t="str">
        <f>VLOOKUP(B196,packages_commitments,2)</f>
        <v>RSA-RAD-SOMA</v>
      </c>
      <c r="D196" t="str">
        <f t="shared" si="48"/>
        <v>X</v>
      </c>
      <c r="E196" t="str">
        <f t="shared" si="49"/>
        <v>X</v>
      </c>
      <c r="F196" t="str">
        <f t="shared" si="50"/>
        <v>X</v>
      </c>
      <c r="G196" t="str">
        <f t="shared" si="51"/>
        <v>X</v>
      </c>
      <c r="H196" t="str">
        <f t="shared" si="52"/>
        <v>X</v>
      </c>
      <c r="I196" t="str">
        <f t="shared" si="53"/>
        <v>X</v>
      </c>
      <c r="J196">
        <f t="shared" si="54"/>
        <v>0</v>
      </c>
    </row>
    <row r="197" spans="1:10" ht="12.75">
      <c r="A197" t="s">
        <v>259</v>
      </c>
      <c r="B197" t="s">
        <v>214</v>
      </c>
      <c r="C197" t="str">
        <f>VLOOKUP(B197,packages_commitments,2)</f>
        <v>Systems Engineering</v>
      </c>
      <c r="D197" t="str">
        <f t="shared" si="48"/>
        <v>X</v>
      </c>
      <c r="E197" t="str">
        <f t="shared" si="49"/>
        <v>X</v>
      </c>
      <c r="F197" t="str">
        <f t="shared" si="50"/>
        <v>X</v>
      </c>
      <c r="G197" t="str">
        <f t="shared" si="51"/>
        <v>X</v>
      </c>
      <c r="H197">
        <f t="shared" si="52"/>
        <v>0</v>
      </c>
      <c r="I197">
        <f t="shared" si="53"/>
        <v>0</v>
      </c>
      <c r="J197">
        <f t="shared" si="54"/>
        <v>0</v>
      </c>
    </row>
    <row r="198" spans="1:10" ht="12.75">
      <c r="A198" t="s">
        <v>260</v>
      </c>
      <c r="B198" t="s">
        <v>214</v>
      </c>
      <c r="C198" t="str">
        <f>VLOOKUP(B198,packages_commitments,2)</f>
        <v>Systems Engineering</v>
      </c>
      <c r="D198" t="str">
        <f t="shared" si="48"/>
        <v>X</v>
      </c>
      <c r="E198" t="str">
        <f t="shared" si="49"/>
        <v>X</v>
      </c>
      <c r="F198" t="str">
        <f t="shared" si="50"/>
        <v>X</v>
      </c>
      <c r="G198" t="str">
        <f t="shared" si="51"/>
        <v>X</v>
      </c>
      <c r="H198">
        <f t="shared" si="52"/>
        <v>0</v>
      </c>
      <c r="I198">
        <f t="shared" si="53"/>
        <v>0</v>
      </c>
      <c r="J198">
        <f t="shared" si="54"/>
        <v>0</v>
      </c>
    </row>
    <row r="199" spans="1:10" ht="12.75">
      <c r="A199" t="s">
        <v>261</v>
      </c>
      <c r="B199" t="s">
        <v>214</v>
      </c>
      <c r="C199" t="str">
        <f>VLOOKUP(B199,packages_commitments,2)</f>
        <v>Systems Engineering</v>
      </c>
      <c r="D199" t="str">
        <f t="shared" si="48"/>
        <v>X</v>
      </c>
      <c r="E199" t="str">
        <f t="shared" si="49"/>
        <v>X</v>
      </c>
      <c r="F199" t="str">
        <f t="shared" si="50"/>
        <v>X</v>
      </c>
      <c r="G199" t="str">
        <f t="shared" si="51"/>
        <v>X</v>
      </c>
      <c r="H199">
        <f t="shared" si="52"/>
        <v>0</v>
      </c>
      <c r="I199">
        <f t="shared" si="53"/>
        <v>0</v>
      </c>
      <c r="J199">
        <f t="shared" si="54"/>
        <v>0</v>
      </c>
    </row>
    <row r="200" spans="1:10" ht="12.75">
      <c r="A200" t="s">
        <v>262</v>
      </c>
      <c r="B200" t="s">
        <v>211</v>
      </c>
      <c r="C200" t="str">
        <f>VLOOKUP(B200,packages_commitments,2)</f>
        <v>RSA-RAD-SOMA</v>
      </c>
      <c r="D200" t="str">
        <f t="shared" si="48"/>
        <v>X</v>
      </c>
      <c r="E200" t="str">
        <f t="shared" si="49"/>
        <v>X</v>
      </c>
      <c r="F200" t="str">
        <f t="shared" si="50"/>
        <v>X</v>
      </c>
      <c r="G200" t="str">
        <f t="shared" si="51"/>
        <v>X</v>
      </c>
      <c r="H200" t="str">
        <f t="shared" si="52"/>
        <v>X</v>
      </c>
      <c r="I200" t="str">
        <f t="shared" si="53"/>
        <v>X</v>
      </c>
      <c r="J200">
        <f t="shared" si="54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18" sqref="B18"/>
    </sheetView>
  </sheetViews>
  <sheetFormatPr defaultColWidth="9.140625" defaultRowHeight="12.75"/>
  <cols>
    <col min="1" max="1" width="0.5625" style="0" customWidth="1"/>
    <col min="2" max="2" width="18.7109375" style="0" customWidth="1"/>
    <col min="3" max="3" width="5.140625" style="0" customWidth="1"/>
    <col min="4" max="4" width="4.57421875" style="0" customWidth="1"/>
    <col min="5" max="5" width="4.7109375" style="0" customWidth="1"/>
    <col min="6" max="7" width="4.57421875" style="0" customWidth="1"/>
    <col min="8" max="9" width="4.28125" style="0" customWidth="1"/>
  </cols>
  <sheetData>
    <row r="1" spans="1:9" ht="12.75">
      <c r="A1" t="s">
        <v>199</v>
      </c>
      <c r="B1" s="1" t="s">
        <v>263</v>
      </c>
      <c r="C1" s="1" t="s">
        <v>234</v>
      </c>
      <c r="D1" s="1" t="s">
        <v>236</v>
      </c>
      <c r="E1" s="1" t="s">
        <v>235</v>
      </c>
      <c r="F1" s="1" t="s">
        <v>206</v>
      </c>
      <c r="G1" s="1" t="s">
        <v>207</v>
      </c>
      <c r="H1" s="1" t="s">
        <v>208</v>
      </c>
      <c r="I1" s="1" t="s">
        <v>209</v>
      </c>
    </row>
    <row r="2" spans="1:9" ht="12.75">
      <c r="A2" t="s">
        <v>210</v>
      </c>
      <c r="B2" t="s">
        <v>198</v>
      </c>
      <c r="C2" t="s">
        <v>222</v>
      </c>
      <c r="D2" t="s">
        <v>222</v>
      </c>
      <c r="E2" t="s">
        <v>222</v>
      </c>
      <c r="F2" t="s">
        <v>222</v>
      </c>
      <c r="G2" t="s">
        <v>222</v>
      </c>
      <c r="H2" t="s">
        <v>222</v>
      </c>
      <c r="I2" t="s">
        <v>222</v>
      </c>
    </row>
    <row r="3" spans="1:9" ht="12.75">
      <c r="A3" t="s">
        <v>225</v>
      </c>
      <c r="B3" t="s">
        <v>223</v>
      </c>
      <c r="C3" t="s">
        <v>222</v>
      </c>
      <c r="D3" t="s">
        <v>222</v>
      </c>
      <c r="E3" t="s">
        <v>222</v>
      </c>
      <c r="F3" t="s">
        <v>222</v>
      </c>
      <c r="G3" t="s">
        <v>222</v>
      </c>
      <c r="H3" t="s">
        <v>222</v>
      </c>
      <c r="I3" t="s">
        <v>222</v>
      </c>
    </row>
    <row r="4" spans="1:9" ht="12.75">
      <c r="A4" t="s">
        <v>226</v>
      </c>
      <c r="B4" t="s">
        <v>224</v>
      </c>
      <c r="C4" t="s">
        <v>222</v>
      </c>
      <c r="D4" t="s">
        <v>222</v>
      </c>
      <c r="E4" t="s">
        <v>222</v>
      </c>
      <c r="F4" t="s">
        <v>222</v>
      </c>
      <c r="G4" t="s">
        <v>222</v>
      </c>
      <c r="H4" t="s">
        <v>222</v>
      </c>
      <c r="I4" t="s">
        <v>222</v>
      </c>
    </row>
    <row r="5" spans="1:8" ht="12.75">
      <c r="A5" t="s">
        <v>211</v>
      </c>
      <c r="B5" t="s">
        <v>200</v>
      </c>
      <c r="C5" t="s">
        <v>222</v>
      </c>
      <c r="D5" t="s">
        <v>222</v>
      </c>
      <c r="E5" t="s">
        <v>222</v>
      </c>
      <c r="F5" t="s">
        <v>222</v>
      </c>
      <c r="G5" t="s">
        <v>222</v>
      </c>
      <c r="H5" t="s">
        <v>222</v>
      </c>
    </row>
    <row r="6" spans="1:6" ht="12.75">
      <c r="A6" t="s">
        <v>212</v>
      </c>
      <c r="B6" t="s">
        <v>201</v>
      </c>
      <c r="C6" t="s">
        <v>222</v>
      </c>
      <c r="D6" t="s">
        <v>222</v>
      </c>
      <c r="E6" t="s">
        <v>222</v>
      </c>
      <c r="F6" t="s">
        <v>222</v>
      </c>
    </row>
    <row r="7" spans="1:6" ht="12.75">
      <c r="A7" t="s">
        <v>213</v>
      </c>
      <c r="B7" t="s">
        <v>202</v>
      </c>
      <c r="C7" t="s">
        <v>222</v>
      </c>
      <c r="D7" t="s">
        <v>222</v>
      </c>
      <c r="E7" t="s">
        <v>222</v>
      </c>
      <c r="F7" t="s">
        <v>222</v>
      </c>
    </row>
    <row r="8" spans="1:6" ht="12.75">
      <c r="A8" t="s">
        <v>214</v>
      </c>
      <c r="B8" t="s">
        <v>215</v>
      </c>
      <c r="C8" t="s">
        <v>222</v>
      </c>
      <c r="D8" t="s">
        <v>222</v>
      </c>
      <c r="E8" t="s">
        <v>222</v>
      </c>
      <c r="F8" t="s">
        <v>222</v>
      </c>
    </row>
    <row r="9" spans="1:6" ht="12.75">
      <c r="A9" t="s">
        <v>227</v>
      </c>
      <c r="B9" t="s">
        <v>203</v>
      </c>
      <c r="C9" t="s">
        <v>222</v>
      </c>
      <c r="D9" t="s">
        <v>222</v>
      </c>
      <c r="E9" t="s">
        <v>222</v>
      </c>
      <c r="F9" t="s">
        <v>222</v>
      </c>
    </row>
    <row r="10" spans="1:6" ht="12.75">
      <c r="A10" t="s">
        <v>228</v>
      </c>
      <c r="B10" t="s">
        <v>204</v>
      </c>
      <c r="C10" t="s">
        <v>222</v>
      </c>
      <c r="D10" t="s">
        <v>222</v>
      </c>
      <c r="E10" t="s">
        <v>222</v>
      </c>
      <c r="F10" t="s">
        <v>222</v>
      </c>
    </row>
    <row r="11" spans="1:6" ht="12.75">
      <c r="A11" t="s">
        <v>216</v>
      </c>
      <c r="B11" t="s">
        <v>205</v>
      </c>
      <c r="C11" t="s">
        <v>222</v>
      </c>
      <c r="D11" t="s">
        <v>222</v>
      </c>
      <c r="E11" t="s">
        <v>222</v>
      </c>
      <c r="F11" t="s">
        <v>222</v>
      </c>
    </row>
    <row r="12" spans="1:6" ht="12.75">
      <c r="A12" t="s">
        <v>217</v>
      </c>
      <c r="B12" t="s">
        <v>229</v>
      </c>
      <c r="C12" t="s">
        <v>222</v>
      </c>
      <c r="D12" t="s">
        <v>222</v>
      </c>
      <c r="E12" t="s">
        <v>222</v>
      </c>
      <c r="F12" t="s">
        <v>222</v>
      </c>
    </row>
    <row r="13" spans="1:6" ht="12.75">
      <c r="A13" t="s">
        <v>218</v>
      </c>
      <c r="B13" t="s">
        <v>230</v>
      </c>
      <c r="C13" t="s">
        <v>222</v>
      </c>
      <c r="D13" t="s">
        <v>222</v>
      </c>
      <c r="E13" t="s">
        <v>222</v>
      </c>
      <c r="F13" t="s">
        <v>222</v>
      </c>
    </row>
    <row r="14" spans="1:6" ht="12.75">
      <c r="A14" t="s">
        <v>219</v>
      </c>
      <c r="B14" t="s">
        <v>231</v>
      </c>
      <c r="C14" t="s">
        <v>222</v>
      </c>
      <c r="D14" t="s">
        <v>222</v>
      </c>
      <c r="E14" t="s">
        <v>222</v>
      </c>
      <c r="F14" t="s">
        <v>222</v>
      </c>
    </row>
    <row r="15" spans="1:5" ht="12.75">
      <c r="A15" t="s">
        <v>220</v>
      </c>
      <c r="B15" t="s">
        <v>232</v>
      </c>
      <c r="C15" t="s">
        <v>222</v>
      </c>
      <c r="D15" t="s">
        <v>222</v>
      </c>
      <c r="E15" t="s">
        <v>222</v>
      </c>
    </row>
    <row r="16" spans="1:6" ht="12.75">
      <c r="A16" t="s">
        <v>221</v>
      </c>
      <c r="B16" t="s">
        <v>233</v>
      </c>
      <c r="C16" t="s">
        <v>222</v>
      </c>
      <c r="E16" t="s">
        <v>222</v>
      </c>
      <c r="F16" t="s">
        <v>222</v>
      </c>
    </row>
    <row r="18" ht="12.75">
      <c r="B18" t="s">
        <v>267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bmacisaa</cp:lastModifiedBy>
  <dcterms:created xsi:type="dcterms:W3CDTF">2012-11-30T23:04:51Z</dcterms:created>
  <dcterms:modified xsi:type="dcterms:W3CDTF">2012-12-20T22:03:09Z</dcterms:modified>
  <cp:category/>
  <cp:version/>
  <cp:contentType/>
  <cp:contentStatus/>
</cp:coreProperties>
</file>