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815" activeTab="0"/>
  </bookViews>
  <sheets>
    <sheet name="Cover" sheetId="1" r:id="rId1"/>
    <sheet name="Rev." sheetId="2" r:id="rId2"/>
    <sheet name="TOC" sheetId="3" r:id="rId3"/>
    <sheet name="Support_Policies" sheetId="4" r:id="rId4"/>
    <sheet name="Client_OS" sheetId="5" r:id="rId5"/>
    <sheet name="Virtual_Servers" sheetId="6" r:id="rId6"/>
    <sheet name="Alerts_Info" sheetId="7" r:id="rId7"/>
    <sheet name="Historical_DOT_Client_OS" sheetId="8" r:id="rId8"/>
    <sheet name="Historical_Kerberos" sheetId="9" r:id="rId9"/>
    <sheet name="Disclaimer" sheetId="10" r:id="rId10"/>
  </sheets>
  <definedNames>
    <definedName name="_xlnm._FilterDatabase" localSheetId="4" hidden="1">'Client_OS'!$A$1:$I$60</definedName>
    <definedName name="_xlnm._FilterDatabase" localSheetId="5" hidden="1">'Virtual_Servers'!$A$1:$L$1</definedName>
    <definedName name="_xlnm.Print_Titles" localSheetId="6">'Alerts_Info'!$1:$1</definedName>
    <definedName name="_xlnm.Print_Titles" localSheetId="4">'Client_OS'!$1:$1</definedName>
    <definedName name="_xlnm.Print_Titles" localSheetId="5">'Virtual_Servers'!$1:$1</definedName>
  </definedNames>
  <calcPr fullCalcOnLoad="1"/>
</workbook>
</file>

<file path=xl/sharedStrings.xml><?xml version="1.0" encoding="utf-8"?>
<sst xmlns="http://schemas.openxmlformats.org/spreadsheetml/2006/main" count="3075" uniqueCount="807">
  <si>
    <r>
      <t xml:space="preserve">N7600 </t>
    </r>
    <r>
      <rPr>
        <sz val="10"/>
        <rFont val="Arial"/>
        <family val="2"/>
      </rPr>
      <t xml:space="preserve">2866-(A10, A20, G10, G20), </t>
    </r>
    <r>
      <rPr>
        <b/>
        <sz val="10"/>
        <rFont val="Arial"/>
        <family val="2"/>
      </rPr>
      <t xml:space="preserve">N7800 </t>
    </r>
    <r>
      <rPr>
        <sz val="10"/>
        <rFont val="Arial"/>
        <family val="2"/>
      </rPr>
      <t xml:space="preserve">2867-(A10, A20, G10, G20)
</t>
    </r>
    <r>
      <rPr>
        <b/>
        <sz val="10"/>
        <rFont val="Arial"/>
        <family val="2"/>
      </rPr>
      <t xml:space="preserve">N7700 </t>
    </r>
    <r>
      <rPr>
        <sz val="10"/>
        <rFont val="Arial"/>
        <family val="2"/>
      </rPr>
      <t>2866-(A11, A21, G11, G21),</t>
    </r>
    <r>
      <rPr>
        <b/>
        <sz val="10"/>
        <rFont val="Arial"/>
        <family val="2"/>
      </rPr>
      <t xml:space="preserve"> N7900 </t>
    </r>
    <r>
      <rPr>
        <sz val="10"/>
        <rFont val="Arial"/>
        <family val="2"/>
      </rPr>
      <t xml:space="preserve">2867-(A11, A21, G11, G21)
</t>
    </r>
    <r>
      <rPr>
        <b/>
        <sz val="10"/>
        <rFont val="Arial"/>
        <family val="2"/>
      </rPr>
      <t>N7550T</t>
    </r>
    <r>
      <rPr>
        <sz val="10"/>
        <rFont val="Arial"/>
        <family val="2"/>
      </rPr>
      <t xml:space="preserve"> 2867-C20, </t>
    </r>
    <r>
      <rPr>
        <b/>
        <sz val="10"/>
        <rFont val="Arial"/>
        <family val="2"/>
      </rPr>
      <t>N7950T</t>
    </r>
    <r>
      <rPr>
        <sz val="10"/>
        <rFont val="Arial"/>
        <family val="2"/>
      </rPr>
      <t xml:space="preserve"> 2867-E22
</t>
    </r>
    <r>
      <rPr>
        <sz val="9"/>
        <rFont val="Arial"/>
        <family val="2"/>
      </rPr>
      <t>with Gateway Feature Code 9551</t>
    </r>
  </si>
  <si>
    <t>Disk Storage Expansion Units</t>
  </si>
  <si>
    <r>
      <t xml:space="preserve">EXN-1000 </t>
    </r>
    <r>
      <rPr>
        <sz val="10"/>
        <rFont val="Arial"/>
        <family val="2"/>
      </rPr>
      <t xml:space="preserve">2861-001, </t>
    </r>
    <r>
      <rPr>
        <b/>
        <sz val="10"/>
        <rFont val="Arial"/>
        <family val="2"/>
      </rPr>
      <t xml:space="preserve">EXN-2000 </t>
    </r>
    <r>
      <rPr>
        <sz val="10"/>
        <rFont val="Arial"/>
        <family val="2"/>
      </rPr>
      <t xml:space="preserve">2863-001, </t>
    </r>
    <r>
      <rPr>
        <b/>
        <sz val="10"/>
        <rFont val="Arial"/>
        <family val="2"/>
      </rPr>
      <t>EXN-4000</t>
    </r>
    <r>
      <rPr>
        <sz val="10"/>
        <rFont val="Arial"/>
        <family val="2"/>
      </rPr>
      <t xml:space="preserve"> 2863-004
</t>
    </r>
    <r>
      <rPr>
        <b/>
        <sz val="10"/>
        <rFont val="Arial"/>
        <family val="2"/>
      </rPr>
      <t>EXN-3000</t>
    </r>
    <r>
      <rPr>
        <sz val="10"/>
        <rFont val="Arial"/>
        <family val="2"/>
      </rPr>
      <t xml:space="preserve"> 2857-003, </t>
    </r>
    <r>
      <rPr>
        <b/>
        <sz val="10"/>
        <rFont val="Arial"/>
        <family val="2"/>
      </rPr>
      <t>EXN-3200</t>
    </r>
    <r>
      <rPr>
        <sz val="10"/>
        <rFont val="Arial"/>
        <family val="2"/>
      </rPr>
      <t xml:space="preserve"> 2857-306, </t>
    </r>
    <r>
      <rPr>
        <b/>
        <sz val="10"/>
        <rFont val="Arial"/>
        <family val="2"/>
      </rPr>
      <t>EXN-3500</t>
    </r>
    <r>
      <rPr>
        <sz val="10"/>
        <rFont val="Arial"/>
        <family val="2"/>
      </rPr>
      <t xml:space="preserve"> 2857-006</t>
    </r>
  </si>
  <si>
    <t>IBM System Storage</t>
  </si>
  <si>
    <t>http://www.ibm.com/storage</t>
  </si>
  <si>
    <t>Date</t>
  </si>
  <si>
    <t>Description</t>
  </si>
  <si>
    <t>Major Updates:
added Data ONTAP 8.2 7-Mode
added Clustered Data ONTAP 8.2</t>
  </si>
  <si>
    <t>minor updates</t>
  </si>
  <si>
    <t>Major Updates:
added N7000 System Hardware N7550T 2867-C20 with Gateway Feature Code</t>
  </si>
  <si>
    <t>Major Updates:
added N3000 System Hardware N3150 2857-(A15, A25)
added Disk Storage Expansion Unit EXN-3200 2857-306</t>
  </si>
  <si>
    <t>Major Updates:
added Data ONTAP 8.1.1 7-Mode</t>
  </si>
  <si>
    <t>IBM N series NFS Interoperability Matrix
Table of Contents</t>
  </si>
  <si>
    <t>This Support Matrix shows IBM N series systems support information and is divided into the following sections:</t>
  </si>
  <si>
    <t>Support Policies</t>
  </si>
  <si>
    <t>NFS for Client OS</t>
  </si>
  <si>
    <t>NFS for Virtual Servers (ESXi, ESX, RHEL KVM, XenServer)</t>
  </si>
  <si>
    <t>Alerts and Info</t>
  </si>
  <si>
    <t>Historical DOT Client OS</t>
  </si>
  <si>
    <t>Historical Kerberos</t>
  </si>
  <si>
    <t>Disclaimer</t>
  </si>
  <si>
    <t>IBM N series NFS Interoperability Matrix Support Policies</t>
  </si>
  <si>
    <t>Data ONTAP Version</t>
  </si>
  <si>
    <t>IBM N series only supports Data ONTAP version 7.1 and later.</t>
  </si>
  <si>
    <t>For Clustered Data ONTAP, the 16-port Cluster Interconnect Switch (FC 1001) is required. Please refer to the IBM N series Installation and Planning Guide for the information on cDOT hardware requirements.</t>
  </si>
  <si>
    <t>FC, FCoE, iSCSI and NAS (NFS) Storage System Interoperability</t>
  </si>
  <si>
    <t>The IBM N series Interoperability Matrix defines the components and versions that have been qualified and which can be used to construct FC/FCoE, iSCSI and NFS configurations that are supported end-to-end by IBM N series.  IBM N series partners with operating system, I/O stack and hardware component vendors during their development and release cycles in order to provide support and interoperabililty at or within certain periods following the vendors general availability release.  For support of configurations not included in the IBM N series Interoperability Matrix, including pre-general-availability releases, or to obtain support for your particular configuration, please contact your IBM N series account team or partner.  If you experience technical issues with IBM N series storage systems in configurations not listed in the IBM N series Interoperability Matrix, the IBM N series Technical Support Center will diagnose and support the configuration on a best-efforts basis, and resolution may require changing the configuration to one currently listed in the matrices or working with your account team or partner.</t>
  </si>
  <si>
    <t xml:space="preserve">IBM N series provides complimentary host utilities for FC/FCoE, iSCSI, and NFS storage systems that ensure proper integration with host operating system, I/O stack and host hardware components, and use of the IBM N series host utilities is required for generally supported configurations within the IBM N series Interoperability Matrix.  The applicable host utilities are specified in the rows and notes of the  host operating system interoperability matrices. </t>
  </si>
  <si>
    <t>Beyond the configuration components practically required to have basic I/O, such as the host operating system level, server or processor architecture, initiator and host multipath, the components listed in the interoperability matrices are elective and the row-based configurations reflect the entire configuration supported by IBM N series.  Note that IBM N series supports all server hardware models corresponding to the server or processor architecture listed in the interoperability matrix, but does not specify server models by brand.</t>
  </si>
  <si>
    <t>IBM N series storage systems are built on a common operating system infrastructure  - Data ONTAP®. Unless otherwise noted in the matrices, support by the Data ONTAP operating system is the criterion used to determine whether a system configuration is qualified in a particular environment rather than the particular hardware model of the system. All system models that run a qualified Data ONTAP version are equivalent for support purposes.</t>
  </si>
  <si>
    <t>Additional requirements for blade server configurations:
The IBM N series Interoperability Matrix lists high-level combinations of blade servers and storage adapters that are supported by IBM N series. However, specific servers within a given server model might not be supported by the server vendor with the listed adapter, or the adapter vendor might not support the listed server. 
Be sure your specific combination of exact blade server model and storage adapter are supported by their respective vendors. The IBM N series Interoperability Matrix does not list every possible configuration limitation between the server and storage adapter vendors.</t>
  </si>
  <si>
    <t>Non-disruptive Upgrade (NDU)</t>
  </si>
  <si>
    <t>Non-disruptive upgrade of Data ONTAP and other system-level components is supported for SAN and NFS environments.
Minor NDU (within a Data ONTAP version family) is supported in Data ONTAP 7.1 and later.
Major NDU (between Data ONTAP version families) is supported in Data ONTAP 7.1 and later to Data ONTAP 7.2.3 and later for Data ONTAP 7.2.x target releases.
Major NDU is supported from Data ONTAP 7.1.2 and later to Data ONTAP 7.2.3 and later for Data ONTAP 7.2.x target releases.
Major NDU is supported from Data ONTAP 7.2.3 and later to Data ONTAP 7.3 GA and later for Data ONTAP 7.3.x target releases.
NDU Documentation - For complete information about non-disruptive upgrade, see the Data ONTAP Upgrade Guide for either Data ONTAP 7.2.5.1 or 7.3, available on IBM N series support web page: www.ibm.com/storage/support/nseries</t>
  </si>
  <si>
    <t>IBM N series storage systems are built on a common operating system infrastructure - Data ONTAP®. Unless otherwise noted in the matrices, support by the Data ONTAP operating system is the criterion used to determine whether a system configuration is qualified in a particular environment rather than the particular hardware model of the system. All system models that run a qualified Data ONTAP version are equivalent for support purposes. The IBM N series storage systems below run the Data ONTAP operating system and support the FC, iSCSI and NFS protocols (list refers to stand-alone and high-availability storage systems). Refer to the Host Operating System matrices above for details about Data ONTAP versions qualified with a particular host.</t>
  </si>
  <si>
    <t>NFS/Kerberos Testing Matrix</t>
  </si>
  <si>
    <t>IBM N series supports all NFS clients and client operating systems that conform to the following RFC's:
RFC 1094 (NFSv2)
RFC 1813 (NFSv3)
RFC 2203 (RPCSEC_GSS)
RFC 2623 (NFSv2 &amp; NFSv3 Security)
RFC 3530 (NFSv4)</t>
  </si>
  <si>
    <t>The purpose of this testing matrix is to support customer inquiries regarding NFS client operating systems that have been tested. The matrix is not exhaustive and does not conclude that an unlisted client operating system is unsupported, e.g. SUSE Linux Enterprise Server by Novell. Issues discovered during testing are provided for informational purposes. The information provided here is designed to assist IBM N series customer who is researching what is known to work and what isn't, additional testing by customer may be required. This is not intended to be an exhaustive matrix nor is the matrix declaring supportability by IBM N series technical support.</t>
  </si>
  <si>
    <t>This testing pertains to NFS Protocol, or UNIX File Services, only.
For specific problems with a client operating system and version of NFS, please contact IBM N series support.</t>
  </si>
  <si>
    <t>Oracle</t>
  </si>
  <si>
    <t>For Oracle information, please see https://support.oracle.com/CSP/ui/flash.html</t>
  </si>
  <si>
    <t>End of Support</t>
  </si>
  <si>
    <t xml:space="preserve">IBM N series aims to provide continued support for installed configurations, but may remove configurations and support from the IBM N series Interoperability Matrix within three months after an operating system, I/O stack or hardware component vendor announces end of support for a product. IBM N series will continue support for existing installations of end-of-support configurations as long as general support is available from the applicable vendor.  Support of IBM N series storage systems and software is provided according to IBM N series standard warranty and support lifecycle. </t>
  </si>
  <si>
    <t>Name</t>
  </si>
  <si>
    <t>Status</t>
  </si>
  <si>
    <t>Foot notes</t>
  </si>
  <si>
    <t>Protocol</t>
  </si>
  <si>
    <t>ONTAP OS</t>
  </si>
  <si>
    <t>NFS Feature</t>
  </si>
  <si>
    <t>KDC Type</t>
  </si>
  <si>
    <t>KDC Server</t>
  </si>
  <si>
    <t>Client OS</t>
  </si>
  <si>
    <t>20130805-062916903</t>
  </si>
  <si>
    <t>Supported</t>
  </si>
  <si>
    <t>Info:
6018
Alerts:
6117,6730,6802,6804,6805,6806,7029,7030,7031</t>
  </si>
  <si>
    <t>NFS v3.0</t>
  </si>
  <si>
    <t>Exports;
Kerberos;
Locking;
v3 Ops</t>
  </si>
  <si>
    <t>Heimdal;
MIT;
MS AD Win2K8</t>
  </si>
  <si>
    <t>Microsoft Windows Server 2008 R2 EE (64-bit, x64);
Sun Solaris 10 (update3 32-bit);
Ubuntu 11.04</t>
  </si>
  <si>
    <t>IBM AIX 7.1 (TL2 SP1);
Novell SLES 11 SP1 32-bit;
Novell SLES 11 SP1 64-bit;
Novell SLES 11 SP2 32-bit;
Novell SLES 11 SP2 64-bit;
Oracle Solaris 10 (update 10 32-bit);
Oracle Solaris 10 (update 10 64-bit);
Oracle Solaris 11 SRU10.5 64-bit;
RHEL Server 5.9 32-bit;
RHEL Server 5.9 64-bit;
RHEL Server 6.3 32-bit;
RHEL Server 6.3 64-bit;
RHEL Server 6.4 32-bit;
RHEL Server 6.4 64-bit</t>
  </si>
  <si>
    <t>20130805-062916312</t>
  </si>
  <si>
    <t>Info:
5450,6018,6705
Alerts:
6010,6802,6803,6805,6807,7029,7030,7031,7047,7048,7049,7050</t>
  </si>
  <si>
    <t>NFS v4.1</t>
  </si>
  <si>
    <t>ACLs;
Exports;
Kerberos;
Locking;
Referrals;
Sessions and Callbacks;
pNFS</t>
  </si>
  <si>
    <t>RHEL Server 6.3 32-bit;
RHEL Server 6.3 64-bit;
RHEL Server 6.4 32-bit;
RHEL Server 6.4 64-bit</t>
  </si>
  <si>
    <t>20130805-062915833</t>
  </si>
  <si>
    <t>Info:
5450,6009,6018
Alerts:
6730,6802,6805,6807,7029,7030,7031,7045,7046,7051</t>
  </si>
  <si>
    <t>NFS v4.0</t>
  </si>
  <si>
    <t>ACLs;
Delegations;
Exports;
Kerberos;
Locking;
Named Attributes</t>
  </si>
  <si>
    <t>20130805-062915386</t>
  </si>
  <si>
    <t>Info:
5450,6009,6018
Alerts:
6802,6805,6807,7029</t>
  </si>
  <si>
    <t>20130805-062914793</t>
  </si>
  <si>
    <t>Info:
6018
Alerts:
6117,6802,6804,6805,6806,7029</t>
  </si>
  <si>
    <t>20130618-053514159</t>
  </si>
  <si>
    <t>20130618-053513839</t>
  </si>
  <si>
    <t>20130618-045000953</t>
  </si>
  <si>
    <t>Clustered Data ONTAP 8.2</t>
  </si>
  <si>
    <t>20130618-045000480</t>
  </si>
  <si>
    <t>20130618-044959739</t>
  </si>
  <si>
    <t>20130308-010407271</t>
  </si>
  <si>
    <t>Info:
6018
Alerts:
6117,6118,6802,6804,6805,6806</t>
  </si>
  <si>
    <t>IBM AIX 7.1 (TL0 SP5);
Novell SLES 11 SP1 32-bit;
Novell SLES 11 SP1 64-bit;
Novell SLES 11 SP2 32-bit;
Novell SLES 11 SP2 64-bit;
Oracle Solaris 10 (update 10 32-bit);
Oracle Solaris 10 (update 10 64-bit);
Oracle Solaris 11 SRU10.5 64-bit;
RHEL Server 5.8 32-bit;
RHEL Server 5.8 64-bit;
RHEL Server 6.2 32-bit;
RHEL Server 6.2 64-bit;
RHEL Server 6.3 32-bit;
RHEL Server 6.3 64-bit</t>
  </si>
  <si>
    <t>20130308-010407014</t>
  </si>
  <si>
    <t>Info:
6018
Alerts:
6117,6118,6802,6805</t>
  </si>
  <si>
    <t>NFS v2.0</t>
  </si>
  <si>
    <t>Exports;
Kerberos;
Locking;
v2 OPS</t>
  </si>
  <si>
    <t>20130308-010406740</t>
  </si>
  <si>
    <t>Info:
6009,6018
Alerts:
6007,6802,6805,6807</t>
  </si>
  <si>
    <t>Info:
6018
Alerts:
6117,6118,6730,6802,6804,6805,6806</t>
  </si>
  <si>
    <t>20111103-045746025</t>
  </si>
  <si>
    <t>Info:
5120
Alerts:
6805</t>
  </si>
  <si>
    <t>Exports;
Locking;
v2 OPS</t>
  </si>
  <si>
    <t>Not Applicable</t>
  </si>
  <si>
    <t>HP HP-UX 11i v3 B.11.31 Mar 2011;
IBM AIX 7.1 (TL0 SP1);
Novell SLES 11 SP1 32-bit;
Oracle Solaris 10 (update 9 32-bit);
RHEL Server 6 32-bit</t>
  </si>
  <si>
    <t>20111103-045746493</t>
  </si>
  <si>
    <t>Exports;
IPv6;
Locking;
v3 Ops</t>
  </si>
  <si>
    <t>20111103-045746764</t>
  </si>
  <si>
    <t>ACLs;
Delegations;
Exports;
IPv6;
Locking;
Named Attributes</t>
  </si>
  <si>
    <t>20111103-074030088</t>
  </si>
  <si>
    <t>20111103-074030296</t>
  </si>
  <si>
    <t>Exports;
Locking;
v3 Ops</t>
  </si>
  <si>
    <t>20111103-074030555</t>
  </si>
  <si>
    <t>Heimdal;
MIT;
MS AD Win2K3</t>
  </si>
  <si>
    <t>Microsoft Windows Server 2003 SE (SP2 32-bit, x86);
Sun Solaris 10 (update3 32-bit);
Ubuntu 11.04</t>
  </si>
  <si>
    <t>HP HP-UX 11i v3 B.11.31 Sep 2011;
IBM AIX 7.1 (TL0 SP4);
Novell SLES 11 SP1 32-bit;
Novell SLES 11 SP1 64-bit;
Oracle Solaris 10 (update 10 32-bit);
Oracle Solaris 10 (update 10 64-bit);
RHEL Server 6.2 32-bit;
RHEL Server 6.2 64-bit</t>
  </si>
  <si>
    <t>20120420-064001178</t>
  </si>
  <si>
    <t>Info:
6018
Alerts:
6805</t>
  </si>
  <si>
    <t>20120420-065156776</t>
  </si>
  <si>
    <t>Info:
5450,6009,6018
Alerts:
6005,6007,6805,6807</t>
  </si>
  <si>
    <t>20120612-011343410</t>
  </si>
  <si>
    <t>Info:
5450,6009,6018
Alerts:
6007,6117,6118,6119,6805,6807</t>
  </si>
  <si>
    <t>HP HP-UX 11i v3 B.11.31 Mar 2012;
IBM AIX 7.1 (TL0 SP4);
Novell SLES 11 SP1 32-bit;
Novell SLES 11 SP1 64-bit;
Novell SLES 11 SP2 32-bit;
Novell SLES 11 SP2 64-bit;
Oracle Solaris 10 (update 10 32-bit);
Oracle Solaris 10 (update 10 64-bit);
Oracle Solaris 11 SRU10.5 64-bit;
RHEL Server 5.8 32-bit;
RHEL Server 5.8 64-bit;
RHEL Server 6.1 32-bit;
RHEL Server 6.1 64-bit;
RHEL Server 6.2 32-bit;
RHEL Server 6.2 64-bit</t>
  </si>
  <si>
    <t>20120612-011343884</t>
  </si>
  <si>
    <t>Info:
6018
Alerts:
6117,6118,6119,6805</t>
  </si>
  <si>
    <t>20120612-012748398</t>
  </si>
  <si>
    <t>Exports;
IPv6;
Kerberos;
Locking;
v2 OPS</t>
  </si>
  <si>
    <t>20120612-012748703</t>
  </si>
  <si>
    <t>Info:
6009,6018
Alerts:
6007,6117,6118,6119,6805,6807</t>
  </si>
  <si>
    <t>ACLs;
Delegations;
Exports;
IPv6;
Kerberos;
Locking;
Named Attributes</t>
  </si>
  <si>
    <t>HP HP-UX 11i v3 B.11.31 Mar 2012;
IBM AIX 7.1 (TL0 SP5);
Novell SLES 11 SP1 32-bit;
Novell SLES 11 SP1 64-bit;
Novell SLES 11 SP2 32-bit;
Novell SLES 11 SP2 64-bit;
Oracle Solaris 10 (update 10 32-bit);
Oracle Solaris 10 (update 10 64-bit);
Oracle Solaris 11 SRU10.5 64-bit;
RHEL Server 5.8 32-bit;
RHEL Server 5.8 64-bit;
RHEL Server 6.1 32-bit;
RHEL Server 6.1 64-bit;
RHEL Server 6.2 32-bit;
RHEL Server 6.2 64-bit</t>
  </si>
  <si>
    <t>20120801-065452854</t>
  </si>
  <si>
    <t>Info:
6018
Alerts:
6117,6118,6805</t>
  </si>
  <si>
    <t>20120801-065453418</t>
  </si>
  <si>
    <t>Info:
6009,6018
Alerts:
6007,6805,6807</t>
  </si>
  <si>
    <t>20120420-065157220</t>
  </si>
  <si>
    <t>Info:
6018
Alerts:
6804,6805</t>
  </si>
  <si>
    <t>20120612-011342962</t>
  </si>
  <si>
    <t>Info:
6018
Alerts:
6117,6118,6119,6804,6805</t>
  </si>
  <si>
    <t>20120612-012748989</t>
  </si>
  <si>
    <t>Exports;
IPv6;
Kerberos;
Locking;
v3 Ops</t>
  </si>
  <si>
    <t>Info:
6018
Alerts:
6117,6118,6804,6805</t>
  </si>
  <si>
    <t>20120801-065453145</t>
  </si>
  <si>
    <t>20121018-012423920</t>
  </si>
  <si>
    <t>HP HP-UX 11i v3 B.11.31 Mar 2012;
IBM AIX 7.1 (TL0 SP5);
Novell SLES 11 SP1 32-bit;
Novell SLES 11 SP1 64-bit;
Novell SLES 11 SP2 32-bit;
Novell SLES 11 SP2 64-bit;
Oracle Solaris 10 (update 10 32-bit);
Oracle Solaris 10 (update 10 64-bit);
Oracle Solaris 11 SRU10.5 64-bit;
RHEL Server 5.8 32-bit;
RHEL Server 5.8 64-bit;
RHEL Server 6.2 32-bit;
RHEL Server 6.2 64-bit;
RHEL Server 6.3 32-bit;
RHEL Server 6.3 64-bit</t>
  </si>
  <si>
    <t>20121018-012733570</t>
  </si>
  <si>
    <t>20121018-013228846</t>
  </si>
  <si>
    <t>20121220-225933569</t>
  </si>
  <si>
    <t>20121220-225933921</t>
  </si>
  <si>
    <t>20121220-225934189</t>
  </si>
  <si>
    <t>20121220-230142627</t>
  </si>
  <si>
    <t>Info:
5450,6009,6018
Alerts:
6007,6730,6802,6805,6807</t>
  </si>
  <si>
    <t>20121220-230142918</t>
  </si>
  <si>
    <t>Info:
5450,6018,6705
Alerts:
6010,6802,6803,6805,6807</t>
  </si>
  <si>
    <t>RHEL Server 6.2 32-bit;
RHEL Server 6.2 64-bit;
RHEL Server 6.3 32-bit;
RHEL Server 6.3 64-bit</t>
  </si>
  <si>
    <t>20121220-230143175</t>
  </si>
  <si>
    <t>20121220-230143433</t>
  </si>
  <si>
    <t>Info:
6018,6019
Alerts:
6117,6118,6802,6805</t>
  </si>
  <si>
    <t>Microsoft Windows Server 2003 SE (32-bit, x86);
Sun Solaris 10 (update5 32-bit);
Ubuntu 10.04</t>
  </si>
  <si>
    <t>HP HP-UX 11i v3 (B.11.31 Sep 2008);
IBM AIX 6.1 (TL2 SP1);
RHEL Server 5.4 32-bit;
Sun Solaris 10 (update5 32-bit)</t>
  </si>
  <si>
    <t>20101027-045850050</t>
  </si>
  <si>
    <t>Info:
5115,5116,5117
Alerts:
5449</t>
  </si>
  <si>
    <t>Microsoft Windows Server 2003 SE (32-bit, x86);
RHEL Server 5.2 64-bit;
Sun Solaris 10 (update3 32-bit);
Ubuntu 8.10</t>
  </si>
  <si>
    <t>HP HP-UX 11i v3 (B.11.31 Sep 2008);
IBM AIX 5.3 (TL6 SP03);
RHEL Server 5.2 64-bit;
Sun Solaris 10 (update3 32-bit)</t>
  </si>
  <si>
    <t>20101027-045235250</t>
  </si>
  <si>
    <t>20101109-110329740</t>
  </si>
  <si>
    <t>Info:
5120,5121
Alerts:
5449</t>
  </si>
  <si>
    <t>Microsoft Windows Server 2003 SE (32-bit, x86);
RHEL Server 5.2 64-bit;
Sun Solaris 10 (update5 32-bit);
Ubuntu 8.10</t>
  </si>
  <si>
    <t>HP HP-UX 11i v3 (B.11.31 Sep 2008);
IBM AIX 6.1 (TL2 SP1);
RHEL Server 5.2 32-bit;
Sun Solaris 10 (update5 32-bit)</t>
  </si>
  <si>
    <t>20101109-105341205</t>
  </si>
  <si>
    <t>20101109-034702892</t>
  </si>
  <si>
    <t>20101027-050243318</t>
  </si>
  <si>
    <t>IBM AIX 5.3 (TL6 SP03);
RHEL Server 5.2 64-bit;
Sun Solaris 10 (update3 32-bit)</t>
  </si>
  <si>
    <t>20101111-094238642</t>
  </si>
  <si>
    <t>20101111-095436748</t>
  </si>
  <si>
    <t>20101111-095849513</t>
  </si>
  <si>
    <t>20110701-050357913</t>
  </si>
  <si>
    <t>20110701-050357636</t>
  </si>
  <si>
    <t>20110701-050357353</t>
  </si>
  <si>
    <t>20110701-045520205</t>
  </si>
  <si>
    <t>20110701-045520127</t>
  </si>
  <si>
    <t>20110701-045520055</t>
  </si>
  <si>
    <t>20110701-032215847</t>
  </si>
  <si>
    <t>20110701-032215784</t>
  </si>
  <si>
    <t>20110701-032215704</t>
  </si>
  <si>
    <t>Alerts</t>
  </si>
  <si>
    <t>In RHEL6.3 max RPC slot have been increased from 16 to 64K, and default being set to 64K. Which has caused interoperability issues with NFS server
NOTE:  The fix will be in the next z-stream update for RHEL 6.4  for mare information refer Redhat Bugzilla bug no 916735
Workaround: The following modification should be applied in the RPC file of the clients  using RHEL 6.3
echo "options sunrpc udp_slot_table_entries=64 tcp_slot_table_entries=128 tcp_max_slot_table_entries=128" &gt;&gt; /etc/modprobe.d/sunrpc.conf</t>
  </si>
  <si>
    <t>NFS v4.1 RPC calls hung in RHEL6.2/6.3 clients after lif migrate and storage fail over
Problem Description :  I/O tools "Hammer/SIO" hang mainly during lif migrate, vol move [also during node takeover/giveback]
For further information on this issue kindly refer to the redhat bugzilla mentioned below.
https://bugzilla.redhat.com/show_bug.cgi?id=902965</t>
  </si>
  <si>
    <t>In RHEL6.2/6.3 nfs3 applications running over tcp may fail with Input/output error (errno=5)
Problem Description :  Applications running on RHEL6.2/6.3 clients may fail with EIO Error while performing storage faiover or volume move
NOTE: The fix will be in the next z-stream update for RHEL 6.4 &amp; 6.3
Bugzilla bug no: 912867 - NFS: fsync returns -EIO instead of -ENOSPC on full nfs mounted Filesystem</t>
  </si>
  <si>
    <t>Problem Description : Applications running on Redhat 6.2/6.3 clients might not be able to stop writing to files a NFS mount point, pressing "Ctrl C" will not help. since the RHEL6 (&gt; kernl 2.6.25) onwards mount options intr/nointr options have been deprecated. Applications which are hung needs to use SIGKILL to interrupt.
Workaround : use kill -9 pid to stop the process</t>
  </si>
  <si>
    <t>In RHEL6.3 nfsv3 process occasionally exits with "No locks available" when server crashes
Problem Description:  NLM is NOT retrying waiting byte lock request after the server crashes and just fails the application with -ENOLCK error</t>
  </si>
  <si>
    <t>We recommend to use 6.4 Latest Z-stream specially with NFSv4.1 because lot of the client side fixes has been checked in to the Z-stream kernel
Any kernel version greater than 2.6.32-358.11.1.el6</t>
  </si>
  <si>
    <t>NFSv4.x referral directories missing from directory listing on RHEL 6.4 clients
Problem Description:
RHEL6.4 client getting lookups for all the volumes but its listing only the volumes of node1, the other node volumes are missing.
Bugzilla link: https://bugzilla.redhat.com/show_bug.cgi?id=963337.</t>
  </si>
  <si>
    <t>mount on RHEL6.4 client succeeds with sec=krb5 though the volume has export rorule set as sys
Problem Description:
RHEL6.4 client is switching its flavor from "RPCSEC_GSS" to "AUTH_UNIX" during mount and mount got succeeded while mounting with sec=krb5 though the volume has exported with ro rule set as sys.
Similarly export with ro rule as sys and mount with krb5 also succeeds, since the client switches the security flavour based on SECINFO reply, but this seems to be a security hole
Bugzilla link: https://bugzilla.redhat.com/show_bug.cgi?id=948145</t>
  </si>
  <si>
    <t>NFSv4 state recovery can deadlock with permission checking on delegated OPEN
Problem Description:
The state manager can deadlock on an open owners nfsv4 sequence id if we happen to be recovering OPEN state while the client is also checking open permission for a delegated OPEN
Bugzilla link: https://bugzilla.redhat.com/show_bug.cgi?id=950598
NOTE: Fixed in  kernel-2.6.32-375.el6</t>
  </si>
  <si>
    <t>NFSv4: Fix handling of revoked delegations by setattr
Problem Description:
Currently, _nfs4_do_setattr() will use the delegation stateid if no writeable open file stateid is available.
If the server revokes that delegation stateid, then the call to nfs4_handle_exception() will fail to handle the error due to the lack of a struct nfs4_state, and will just convert the error intoan EIO.
Bugzilla link: https://bugzilla.redhat.com/show_bug.cgi?id=952329
NOTE: Fixed in  kernel-2.6.32-375.el6</t>
  </si>
  <si>
    <t>NFSv4.1 state manager deadlock on ACCESS call recovering delegated OPEN
Problem Description:
During reboot recovery the state manager drains the session which means all non-privileged RPC calls are no longer sent, but instead are placed on the MDS session ForeChannel Slot table waitq to wait for recovery to complete. When the state manager tries to recover an OPEN that is cached (due to a delegation), an ACCESS compound is sent - just as if this was a normal non-recovery local open when there is a delegation. 
This ACCESS call is not privileged, and so the state manager thread is hung waiting for the ACCESS call to complete while the ACCESS call is placed on the MDS session ForeChannel Slot table waiting for the state manager to complete.
Bugzilla link: https://bugzilla.redhat.com/show_bug.cgi?id=956865</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</si>
  <si>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5.7 64-bit;
RHEL Server 6 32-bit;
RHEL Server 6 64-bit</t>
  </si>
  <si>
    <t>20110607-064608070</t>
  </si>
  <si>
    <t>20110607-064345564</t>
  </si>
  <si>
    <t>VMware ESX 4.0 (Update3)</t>
  </si>
  <si>
    <t>20110607-064345190</t>
  </si>
  <si>
    <t>20110607-064344785</t>
  </si>
  <si>
    <t>20110607-064344409</t>
  </si>
  <si>
    <t>20110531-025927942</t>
  </si>
  <si>
    <t>RHEL Server 5.4 KVM 64-bit</t>
  </si>
  <si>
    <t>20110531-024139718</t>
  </si>
  <si>
    <t>20110520-042750835</t>
  </si>
  <si>
    <t>Info:
782,783,784,785,786,787,788,789,790,791,1601,2931,4054,5005</t>
  </si>
  <si>
    <t>VMware ESX 3.5</t>
  </si>
  <si>
    <t>Novell SLES 10 SP1 64-bit;
Novell SLES 8 SP3 32-bit;
Novell SLES 8 SP4 32-bit;
Novell SLES 9 SP1 32-bit;
Novell SLES 9 SP2 32-bit;
Novell SLES 9 SP3 32-bit</t>
  </si>
  <si>
    <t>VMware ESX DRS;
VMware ESX Storage Vmotion;
VMware ESX Vmotion</t>
  </si>
  <si>
    <t>20110520-042746197</t>
  </si>
  <si>
    <t>Info:
782,783,784,785,786,787,788,789,790,791,1601,2931,4054</t>
  </si>
  <si>
    <t>VMware ESX 3.0.2 (Update1)</t>
  </si>
  <si>
    <t>Novell SLES 10 SP1 64-bit;
Novell SLES 8 SP4 32-bit;
Novell SLES 9 SP3 32-bit</t>
  </si>
  <si>
    <t>20110520-042740849</t>
  </si>
  <si>
    <t>Info:
782,783,784,785,786,787,788,789,790,791,1601,1821,2931,4054,5005</t>
  </si>
  <si>
    <t>VMware ESX 3.5 (Update1)</t>
  </si>
  <si>
    <t>Novell SLES 10 SP1 64-bit;
Novell SLES 8 SP3 32-bit;
Novell SLES 8 SP4 32-bit;
Novell SLES 9 SP1 32-bit;
Novell SLES 9 SP2 32-bit;
Novell SLES 9 SP3 32-bit;
Novell SLES 9 SP4 32-bit;
Novell SLES 9 SP4 64-bit</t>
  </si>
  <si>
    <t>20110520-042734897</t>
  </si>
  <si>
    <t>Info:
782,783,784,786,787,788,789,790,791,1601,1821,2931,4054,5005</t>
  </si>
  <si>
    <t>VMware ESX 3.5 (Update2)</t>
  </si>
  <si>
    <t>Novell SLES 10 SP1 64-bit;
Novell SLES 10 SP2 32-bit;
Novell SLES 10 SP2 64-bit;
Novell SLES 8 SP3 32-bit;
Novell SLES 8 SP4 32-bit;
Novell SLES 9 SP1 32-bit;
Novell SLES 9 SP2 32-bit;
Novell SLES 9 SP3 32-bit;
Novell SLES 9 SP4 32-bit;
Novell SLES 9 SP4 64-bit</t>
  </si>
  <si>
    <t>20110520-042729402</t>
  </si>
  <si>
    <t>Info:
782,783,784,787,788,789,790,791,2931,4054</t>
  </si>
  <si>
    <t>VMware ESX 3.0.3</t>
  </si>
  <si>
    <t>Novell SLES 10 SP1 64-bit;
Novell SLES 10 SP2 64-bit;
Novell SLES 8 SP4 32-bit;
Novell SLES 9 SP3 32-bit</t>
  </si>
  <si>
    <t>VMware ESX DRS;
VMware ESX Vmotion</t>
  </si>
  <si>
    <t>20110520-042724094</t>
  </si>
  <si>
    <t>VMware ESX 3.5 (Update1 NFS Patch)</t>
  </si>
  <si>
    <t>20110520-042718182</t>
  </si>
  <si>
    <t>VMware ESX 3.5 (Update2 NFS Patch)</t>
  </si>
  <si>
    <t>20110520-042711392</t>
  </si>
  <si>
    <t>VMware ESX 3.5 (Update3)</t>
  </si>
  <si>
    <t>20110520-042706505</t>
  </si>
  <si>
    <t>Info:
784,788,790,791,1601,2562,2564,2565,2566,2567,2931,4054,5005</t>
  </si>
  <si>
    <t>VMware ESXi 3.5 (Update3)</t>
  </si>
  <si>
    <t>NFSv4.1 client callback service and state recovery deadlock
Problem Description:
Testing with pNFS and delegations hit a deadlock where the state manager is trying to reset the session, while the NFSv4.1 callback service is handling a callback. The state manager needs to "drain the session" of all fore and back channel requests. So the state manager sets the session-wide NFS4_SESSION_DRAINING flag and then for the single session slot back channe waits for the 'highest_used_slotid' to equal -1 indicating that the single back channel slot is not in use. 
Meanwhile, the callback service has started processing a callback, and in processing the CB_SEQUENCE sees that the session is draining, so it returns an error which skips reserving the back channel session slot, but (and here's the bug) does not skip "freeing" the back channel slot which decrements the highest_used_slotid from -1 to -2, and the state manager is waiting for a highest_used_slotid of -1 which will never happen.
Bugzilla link: https://bugzilla.redhat.com/show_bug.cgi?id=960224</t>
  </si>
  <si>
    <t>NFSv4.1 pNFS data server connection race
Problem Description:
Unlike meta data server mounts which support multiple mount points to the same server via struct nfs_server, data servers support a single connection.
Concurrent calls to setup the data server connection can race where the first call allocates the nfs_client struct, and before the cache struct nfs_client pointer can be set, a second call also tries to setup the connection, finds the already allocated nfs_client, bumps the reference count, re-initializes the session,etc. This results in a hanging data server session after umount.
Bugzilla link: https://bugzilla.redhat.com/show_bug.cgi?id=961887</t>
  </si>
  <si>
    <r>
      <t xml:space="preserve">Updated </t>
    </r>
    <r>
      <rPr>
        <sz val="10"/>
        <rFont val="Arial"/>
        <family val="2"/>
      </rPr>
      <t>February 1</t>
    </r>
    <r>
      <rPr>
        <sz val="10"/>
        <rFont val="Arial"/>
        <family val="2"/>
      </rPr>
      <t>, 201</t>
    </r>
    <r>
      <rPr>
        <sz val="10"/>
        <rFont val="Arial"/>
        <family val="2"/>
      </rPr>
      <t>4</t>
    </r>
  </si>
  <si>
    <r>
      <t xml:space="preserve">© </t>
    </r>
    <r>
      <rPr>
        <sz val="8"/>
        <rFont val="Arial"/>
        <family val="2"/>
      </rPr>
      <t>Copyright International Business Machines Corporation 2014. All rights reserved.</t>
    </r>
  </si>
  <si>
    <t>20110520-042621776</t>
  </si>
  <si>
    <t>Info:
2567,2922,2923,2924,2925,2926,2927,2928,2929,2930,4054,5005</t>
  </si>
  <si>
    <t>VMware ESX 3.5 (Update5)</t>
  </si>
  <si>
    <t>VMware ESX DRS;
VMware ESX Vmotion;
Vmware Storage Vmotion</t>
  </si>
  <si>
    <t>20110520-042527525</t>
  </si>
  <si>
    <t>VMware ESXi 4.0 (Update1)</t>
  </si>
  <si>
    <t>20110520-042518774</t>
  </si>
  <si>
    <t>VMware ESXi 4.0 (Update2)</t>
  </si>
  <si>
    <t>20110520-042507503</t>
  </si>
  <si>
    <t>VMware ESX 4.1</t>
  </si>
  <si>
    <t>Jumbo Frames;
VMware ESX DRS;
VMware ESX Vmotion;
VMware Fault Tolerance;
VMware IPv6;
Vmware Storage Vmotion</t>
  </si>
  <si>
    <t>20110520-042455391</t>
  </si>
  <si>
    <t>VMware ESX 4.0 (Update2)</t>
  </si>
  <si>
    <t>20110520-042446245</t>
  </si>
  <si>
    <t>VMware ESXi 4.1</t>
  </si>
  <si>
    <t>Jumbo Frames;
VMware ESX DRS;
VMware ESX Storage Vmotion;
VMware ESX Vmotion;
VMware Fault Tolerance</t>
  </si>
  <si>
    <t>20110520-042434131</t>
  </si>
  <si>
    <t>VMware ESX 4.1 (Update 1)</t>
  </si>
  <si>
    <t>20110520-042421980</t>
  </si>
  <si>
    <t>VMware ESXi 4.1 (Update 1)</t>
  </si>
  <si>
    <t>20110520-042005244</t>
  </si>
  <si>
    <t>Microsoft Windows 2000 AdvServer (SP4);
Microsoft Windows NT Server 4.0 (SP6a);
Microsoft Windows Server 2003 EE (SP1 32-bit, x86);
Microsoft Windows Server 2003 EE (SP1 64-bit, x64);
Microsoft Windows Server 2003 EE (SP2 32-bit, x86);
Microsoft Windows Server 2003 EE (SP2 64-bit, x64);
Microsoft Windows Server 2003 SE (SP1 32-bit, x86);
Microsoft Windows Server 2003 SE (SP1 64-bit, x64);
Microsoft Windows Server 2003 SE (SP2 32-bit, x86);
Microsoft Windows Server 2003 SE (SP2 64-bit, x64);
Microsoft Windows XP Pro (SP2 32-bit)</t>
  </si>
  <si>
    <t>20110520-042002424</t>
  </si>
  <si>
    <t>20110520-041957836</t>
  </si>
  <si>
    <t>20110520-041952487</t>
  </si>
  <si>
    <t>Microsoft Windows 2000 AdvServer (SP4);
Microsoft Windows NT Server 4.0 (SP6a);
Microsoft Windows Server 2003 EE (SP1 32-bit, x86);
Microsoft Windows Server 2003 EE (SP1 64-bit, x64);
Microsoft Windows Server 2003 EE (SP2 32-bit, x86);
Microsoft Windows Server 2003 EE (SP2 64-bit, x64);
Microsoft Windows Server 2003 SE (SP1 32-bit, x86);
Microsoft Windows Server 2003 SE (SP1 64-bit, x64);
Microsoft Windows Server 2003 SE (SP2 32-bit, x86);
Microsoft Windows Server 2003 SE (SP2 64-bit, x64);
Microsoft Windows Server 2008 EE (64-bit, x64);
Microsoft Windows XP Pro (SP2 32-bit)</t>
  </si>
  <si>
    <t>20110520-041948590</t>
  </si>
  <si>
    <t>20110520-041944071</t>
  </si>
  <si>
    <t>20110520-041938650</t>
  </si>
  <si>
    <t>20110520-041932385</t>
  </si>
  <si>
    <t>20110520-041928244</t>
  </si>
  <si>
    <t>Microsoft Windows 2000 AdvServer (SP4);
Microsoft Windows Server 2003 EE (SP2 32-bit, x86);
Microsoft Windows Server 2003 EE (SP2 64-bit, x64);
Microsoft Windows Server 2003 SE (SP2 32-bit, x86);
Microsoft Windows Server 2003 SE (SP2 64-bit, x64);
Microsoft Windows Server 2008 EE (32-bit, x86);
Microsoft Windows Server 2008 EE (64-bit, x64);
Microsoft Windows Vista Enterprise (SP1 32-bit, x86);
Microsoft Windows Vista Enterprise (SP1 64-bit, x64)</t>
  </si>
  <si>
    <t>20110520-041921118</t>
  </si>
  <si>
    <t>Microsoft Windows 2000 AdvServer (SP4);
Microsoft Windows NT Server 4.0 (SP6a);
Microsoft Windows Server 2003 EE (SP1 32-bit, x86);
Microsoft Windows Server 2003 EE (SP1 64-bit, x64);
Microsoft Windows Server 2003 EE (SP2 32-bit, x86);
Microsoft Windows Server 2003 EE (SP2 64-bit, x64);
Microsoft Windows Server 2003 SE (SP1 32-bit, x86);
Microsoft Windows Server 2003 SE (SP1 64-bit, x64);
Microsoft Windows Server 2003 SE (SP2 32-bit, x86);
Microsoft Windows Server 2003 SE (SP2 64-bit, x64);
Microsoft Windows Server 2008 EE (64-bit, x64);
Microsoft Windows Vista Enterprise (SP1 32-bit, x86);
Microsoft Windows Vista Enterprise (SP1 64-bit, x64);
Microsoft Windows XP Pro (SP2 32-bit)</t>
  </si>
  <si>
    <t>20110520-041913851</t>
  </si>
  <si>
    <t>Unable to handle kernel paging request in pNFS test
Problem Description:
Reading a large number of files from a pNFS (parallel NFS) mount and canceling the running operation by pressing Ctrl+C caused a general protection fault in the XDR code, which could manifest itself as a kernel oops with an "unable to handle kernel paging request" message. This happened because decoding of the LAYOUTGET operation is done by a worker thread and the caller waits for the worker thread to complete. When the reading operation was canceled, the caller stopped waiting and freed the pages. So the pages no longer existed at the time the worker thread called the relevant function in the XDR code. The cleanup process of these pages has been moved to a different place in the code, which prevents the kernel oops from happening in this scenario.
Bugzilla link: https://bugzilla.redhat.com/show_bug.cgi?id=904025
NOTE: Fixed in kernel-2.6.32-375.el6</t>
  </si>
  <si>
    <t>NFSv4 Stateid recovery can result in zero_stateid NFS4ERR_BAD_STATEID loop
For more details refer redhat bugzilla 
https://bugzilla.redhat.com/show_bug.cgi?id=923939</t>
  </si>
  <si>
    <t>Info</t>
  </si>
  <si>
    <t>Solaris has this known bug, workaround available - see http://bugs.opensolaris.org/view_bug.do?bug_id=5035401</t>
  </si>
  <si>
    <t>Linux VFS lacks functionality to implement NFSv4 named attributes - see https://bugzilla.linux-nfs.org/show_bug.cgi?id=54</t>
  </si>
  <si>
    <t>AIX 5.3 does not support NFSv4 named attributes</t>
  </si>
  <si>
    <t>AIX 6.1,AIX 7.1 does not support NFSv4 named attributes</t>
  </si>
  <si>
    <t>RHEL 5.4 does not support IPV6</t>
  </si>
  <si>
    <t>security flavors krb5i, krb5p are not available in 8.0,8.0.1,8.1.0,8.0.3,8.1.1 cluster mode.</t>
  </si>
  <si>
    <t>Kerberos is qualified only RHEL and Solaris clients, But that does not conclude that other clients are not supported.</t>
  </si>
  <si>
    <t>In RR.0,RR.1 Cluster-Mode, NFSv2 needs to be enabled from diag mode.</t>
  </si>
  <si>
    <t>pNFS support is currently avilable only for RH6.2 and above versions of the client.</t>
  </si>
  <si>
    <t>Host OS</t>
  </si>
  <si>
    <t>Host Platform</t>
  </si>
  <si>
    <t>IP-Trunking</t>
  </si>
  <si>
    <t>Guest OS</t>
  </si>
  <si>
    <t>Host Clustering</t>
  </si>
  <si>
    <t>Host Feature</t>
  </si>
  <si>
    <t>Host Utilities</t>
  </si>
  <si>
    <t>Info:
2567,2922,2923,2924,2925,2926,2927,2928,2929,2930,2931,2932,4054,6139</t>
  </si>
  <si>
    <t>NFS</t>
  </si>
  <si>
    <t>VMware ESXi 5.0 (Update 3)</t>
  </si>
  <si>
    <t>AMD  Opteron AMD64 32-bit;
AMD  Opteron AMD64 64-bit;
Intel  Xeon EM64T 32-bit;
Intel  Xeon EM64T 64-bit;
Intel  x86 IA32</t>
  </si>
  <si>
    <t>Yes</t>
  </si>
  <si>
    <t>Oracle Solaris 10 (update 10 32-bit);
Oracle Solaris 10 (update 10 64-bit);
Oracle Solaris 10 (update 9 32-bit);
Oracle Solaris 10 (update 9 64-bit);
Oracle Solaris 11;
Oracle Solaris 11.1 64-bit;
Sun Solaris 10 (update3 32-bit);
Sun Solaris 10 (update3 64-bit);
Sun Solaris 10 (update5 32-bit);
Sun Solaris 10 (update5 64-bit);
Sun Solaris 10 (update6 32-bit);
Sun Solaris 10 (update6 64-bit);
Sun Solaris 10 (update7 32-bit);
Sun Solaris 10 (update7 64-bit);
Sun Solaris 10 (update8 32-bit);
Sun Solaris 10 (update8 64-bit)</t>
  </si>
  <si>
    <t>VMware HA</t>
  </si>
  <si>
    <t>Jumbo Frames;
VMware ESX DRS;
VMware ESX Vmotion;
VMware Fault Tolerance;
Vmware Storage Vmotion</t>
  </si>
  <si>
    <t>20131104-232136354</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</si>
  <si>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5.6 32-bit;
RHEL Server 5.6 64-bit;
RHEL Server 5.7 32-bit;
RHEL Server 5.7 64-bit;
RHEL Server 5.8 32-bit;
RHEL Server 5.8 64-bit;
RHEL Server 5.9 32-bit;
RHEL Server 5.9 64-bit;
RHEL Server 6 32-bit;
RHEL Server 6 64-bit;
RHEL Server 6.1 32-bit;
RHEL Server 6.1 64-bit;
RHEL Server 6.2 32-bit;
RHEL Server 6.2 64-bit;
RHEL Server 6.3 32-bit;
RHEL Server 6.3 64-bit;
RHEL Server 6.4 32-bit;
RHEL Server 6.4 64-bit</t>
  </si>
  <si>
    <t>20131104-232135999</t>
  </si>
  <si>
    <t>Microsoft Windows 2000 AdvServer (SP4);
Microsoft Windows 7 Enterprise (32-bit, x86);
Microsoft Windows 7 Enterprise (64-bit, x64);
Microsoft Windows 8 Enterprise (64-bit, x64);
Microsoft Windows Server 2003 EE (SP1 32-bit, x86);
Microsoft Windows Server 2003 EE (SP2 32-bit, x86);
Microsoft Windows Server 2003 EE (SP2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
Microsoft Windows Server 2012 SE (64-bit, x64);
Microsoft Windows Vista Enterprise (SP1 32-bit, x86);
Microsoft Windows Vista Enterprise (SP1 64-bit, x64);
Microsoft Windows XP Pro (SP2 32-bit)</t>
  </si>
  <si>
    <t>20131104-232134945</t>
  </si>
  <si>
    <t>Novell SLES 10 SP1 32-bit;
Novell SLES 10 SP1 64-bit;
Novell SLES 10 SP2 32-bit;
Novell SLES 10 SP2 64-bit;
Novell SLES 10 SP3 32-bit;
Novell SLES 10 SP3 64-bit;
Novell SLES 10 SP4 32-bit;
Novell SLES 10 SP4 64-bit;
Novell SLES 11 32-bit;
Novell SLES 11 64-bit;
Novell SLES 11 SP1 32-bit;
Novell SLES 11 SP1 64-bit;
Novell SLES 11 SP2 32-bit;
Novell SLES 11 SP2 64-bit;
Novell SLES 9 SP2 32-bit;
Novell SLES 9 SP3 32-bit;
Novell SLES 9 SP4 32-bit;
Novell SLES 9 SP4 64-bit</t>
  </si>
  <si>
    <t>20131008-003431557</t>
  </si>
  <si>
    <t>Info:
6946,7077,7087
Alerts:
3634,4995,5845,7073,7076,7112,7137,7337</t>
  </si>
  <si>
    <t>Citrix XenServer 6.2</t>
  </si>
  <si>
    <t>AMD  Opteron AMD64 64-bit;
Intel x86-64</t>
  </si>
  <si>
    <t>Not Supported</t>
  </si>
  <si>
    <t>Microsoft Windows 7 Professional (SP1 32-bit, x86);
Microsoft Windows 7 Professional (SP1 64-bit, x64);
Microsoft Windows Server 2008 R2 EE (SP1 64-bit, x64);
Microsoft Windows Server 2012 SE (64-bit, x64)</t>
  </si>
  <si>
    <t>20130910-233630990</t>
  </si>
  <si>
    <t>Info:
2567,2924,2925,2926,2927,2928,2929,2932,4054,6139</t>
  </si>
  <si>
    <t>VMware ESXi 5.5</t>
  </si>
  <si>
    <t>Novell SLES 10 SP1 32-bit;
Novell SLES 10 SP1 64-bit;
Novell SLES 10 SP2 32-bit;
Novell SLES 10 SP2 64-bit;
Novell SLES 10 SP3 32-bit;
Novell SLES 10 SP3 64-bit;
Novell SLES 10 SP4 32-bit;
Novell SLES 10 SP4 64-bit;
Novell SLES 11 32-bit;
Novell SLES 11 64-bit;
Novell SLES 11 SP1 32-bit;
Novell SLES 11 SP1 64-bit;
Novell SLES 11 SP2 32-bit;
Novell SLES 11 SP2 64-bit;
Novell SLES 11 SP3 32-bit;
Novell SLES 11 SP3 64-bit;
Novell SLES 9 SP2 32-bit;
Novell SLES 9 SP3 32-bit;
Novell SLES 9 SP4 32-bit;
Novell SLES 9 SP4 64-bit</t>
  </si>
  <si>
    <t>20130910-233628522</t>
  </si>
  <si>
    <t>Microsoft Windows 2000 AdvServer (SP4);
Microsoft Windows 7 Enterprise (32-bit, x86);
Microsoft Windows 7 Enterprise (64-bit, x64);
Microsoft Windows 8 (64-bit, x64);
Microsoft Windows 8 Enterprise (64-bit, x64);
Microsoft Windows 8 Professional (64-bit, x64);
Microsoft Windows Server 2003 EE (SP1 32-bit, x86);
Microsoft Windows Server 2003 EE (SP2 32-bit, x86);
Microsoft Windows Server 2003 EE (SP2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
Microsoft Windows Server 2012 SE (64-bit, x64);
Microsoft Windows Vista Enterprise (SP1 32-bit, x86);
Microsoft Windows Vista Enterprise (SP1 64-bit, x64);
Microsoft Windows XP Pro (SP2 32-bit)</t>
  </si>
  <si>
    <t>20130910-233625477</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</si>
  <si>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5.10 64-bit;
RHEL Server 5.2 32-bit;
RHEL Server 5.2 64-bit;
RHEL Server 5.3 32-bit;
RHEL Server 5.3 64-bit;
RHEL Server 5.4 32-bit;
RHEL Server 5.4 64-bit;
RHEL Server 5.5 32-bit;
RHEL Server 5.5 64-bit;
RHEL Server 5.6 32-bit;
RHEL Server 5.6 64-bit;
RHEL Server 5.7 32-bit;
RHEL Server 5.7 64-bit;
RHEL Server 5.8 32-bit;
RHEL Server 5.8 64-bit;
RHEL Server 5.9 32-bit;
RHEL Server 5.9 64-bit;
RHEL Server 6 32-bit;
RHEL Server 6 64-bit;
RHEL Server 6.1 32-bit;
RHEL Server 6.1 64-bit;
RHEL Server 6.2 32-bit;
RHEL Server 6.2 64-bit;
RHEL Server 6.3 32-bit;
RHEL Server 6.3 64-bit;
RHEL Server 6.4 32-bit;
RHEL Server 6.4 64-bit</t>
  </si>
  <si>
    <t>20130910-233622440</t>
  </si>
  <si>
    <t>20130628-061340615</t>
  </si>
  <si>
    <t>Info:
841,6634
Alerts:
7073</t>
  </si>
  <si>
    <t>Microsoft Windows 7 Enterprise (32-bit, x86);
Microsoft Windows 7 Enterprise (64-bit, x64);
Microsoft Windows 7 Enterprise (SP1 32-bit, x86);
Microsoft Windows 7 Enterprise (SP1 64-bit, x64);
Microsoft Windows 8 (64-bit, x64);
Microsoft Windows Server 2003 EE (SP2 32-bit, x86);
Microsoft Windows Server 2003 EE (SP2 64-bit, x64);
Microsoft Windows Server 2003 R2 EE (32-bit, x86);
Microsoft Windows Server 2003 R2 EE (64-bit, x64);
Microsoft Windows Server 2003 R2 SE (32-bit, x86);
Microsoft Windows Server 2003 R2 SE (64-bit, x64);
Microsoft Windows Server 2008 EE (SP2 32-bit, x86);
Microsoft Windows Server 2008 EE (SP2 64-bit, x64);
Microsoft Windows Server 2008 R2 EE (64-bit, x64);
Microsoft Windows Server 2008 R2 EE (SP1 64-bit, x64);
Microsoft Windows Server 2008 R2 SE (64-bit, x64);
Microsoft Windows Server 2012 SE (64-bit, x64);
Microsoft Windows Vista;
Microsoft Windows Vista Enterprise (SP2 32-bit, x86);
Microsoft Windows Vista Enterprise (SP2 64-bit, x64);
Microsoft Windows XP Home (SP3);
Microsoft Windows XP Pro (SP3)</t>
  </si>
  <si>
    <t>XenServer High Availability</t>
  </si>
  <si>
    <t>XenServer XenMotion</t>
  </si>
  <si>
    <t>20130628-061340348</t>
  </si>
  <si>
    <t>Novell SLES 10 SP3 32-bit;
Novell SLES 10 SP3 64-bit;
Novell SLES 10 SP4 32-bit;
Novell SLES 10 SP4 64-bit;
Novell SLES 11 SP1 32-bit;
Novell SLES 11 SP1 64-bit;
Novell SLES 11 SP2 32-bit;
Novell SLES 11 SP2 64-bit</t>
  </si>
  <si>
    <t>20130628-061339973</t>
  </si>
  <si>
    <t>RHEL ES 4.8 32-bit;
RHEL ES 4.8 64-bit;
RHEL Server 5.5 32-bit;
RHEL Server 5.5 64-bit;
RHEL Server 5.6 32-bit;
RHEL Server 5.6 64-bit;
RHEL Server 5.7 32-bit;
RHEL Server 5.7 64-bit;
RHEL Server 5.8 32-bit;
RHEL Server 5.8 64-bit;
RHEL Server 5.9 32-bit;
RHEL Server 5.9 64-bit;
RHEL Server 6 32-bit;
RHEL Server 6 64-bit;
RHEL Server 6.1 32-bit;
RHEL Server 6.1 64-bit;
RHEL Server 6.2 32-bit;
RHEL Server 6.2 64-bit;
RHEL Server 6.4 32-bit;
RHEL Server 6.4 64-bit</t>
  </si>
  <si>
    <t>20130628-054902494</t>
  </si>
  <si>
    <t>Alerts:
6017,6077,6078,6079,6549,6903,6904,6905,6906</t>
  </si>
  <si>
    <t>RHEL Server 6.4 KVM 64-bit</t>
  </si>
  <si>
    <t>AMD  Opteron AMD64;
Intel Xeon 5600;
Intel-VT</t>
  </si>
  <si>
    <t>Microsoft Windows 7 Professional (32-bit, x86);
Microsoft Windows 7 Professional (64-bit, x64);
Microsoft Windows Server 2003 R2 EE (32-bit, x86);
Microsoft Windows Server 2003 R2 EE (64-bit, x64);
Microsoft Windows Server 2003 R2 EE (SP2 32-bit, x86);
Microsoft Windows Server 2003 R2 EE (SP2 64-bit, x64);
Microsoft Windows Server 2003 R2 SE (32-bit, x86);
Microsoft Windows Server 2003 R2 SE (64-bit, x64);
Microsoft Windows Server 2008 R2 EE (64-bit, x64);
Microsoft Windows Server 2008 R2 EE (SP1 64-bit, x64);
Microsoft Windows Server 2008 R2 SE (64-bit, x64);
Microsoft Windows Server 2008 R2 SE (SP1 64-bit, x64);
Microsoft Windows Vista;
Microsoft Windows XP Pro (SP1);
Microsoft Windows XP Pro (SP2 32-bit);
Microsoft Windows XP Pro (SP2 64-bit);
Microsoft Windows XP Pro (SP2);
Microsoft Windows XP Pro (SP3 32-bit, x86);
Microsoft Windows XP Pro (SP3)</t>
  </si>
  <si>
    <t>20130628-054902161</t>
  </si>
  <si>
    <t>RHEL ES 4.8 32-bit;
RHEL ES 4.8 64-bit;
RHEL ES 4.9 32-bit;
RHEL ES 4.9 64-bit;
RHEL Server 5.6 32-bit;
RHEL Server 5.6 64-bit;
RHEL Server 5.7 32-bit;
RHEL Server 5.7 64-bit;
RHEL Server 5.8 32-bit;
RHEL Server 5.8 64-bit;
RHEL Server 5.9 32-bit;
RHEL Server 5.9 64-bit;
RHEL Server 6 32-bit;
RHEL Server 6 64-bit;
RHEL Server 6.1 32-bit;
RHEL Server 6.1 64-bit;
RHEL Server 6.2 32-bit;
RHEL Server 6.2 64-bit;
RHEL Server 6.3 32-bit;
RHEL Server 6.3 64-bit;
RHEL Server 6.4 32-bit;
RHEL Server 6.4 64-bit</t>
  </si>
  <si>
    <t>20130404-031303069</t>
  </si>
  <si>
    <t>Alerts:
5704,5778,6907,6908</t>
  </si>
  <si>
    <t>RHEL Server 5.9 KVM 64-bit</t>
  </si>
  <si>
    <t>RHEL ES 4.8 32-bit;
RHEL ES 4.8 64-bit;
RHEL ES 4.9 32-bit;
RHEL ES 4.9 64-bit;
RHEL Server 5.6 32-bit;
RHEL Server 5.6 64-bit;
RHEL Server 5.7 32-bit;
RHEL Server 5.7 64-bit;
RHEL Server 5.8 32-bit;
RHEL Server 5.8 64-bit;
RHEL Server 6 32-bit;
RHEL Server 6 64-bit;
RHEL Server 6.1 32-bit;
RHEL Server 6.1 64-bit;
RHEL Server 6.2 32-bit;
RHEL Server 6.2 64-bit;
RHEL Server 6.3 32-bit;
RHEL Server 6.3 64-bit;
RHEL Server 6.4 32-bit;
RHEL Server 6.4 64-bit</t>
  </si>
  <si>
    <t>20130404-031302558</t>
  </si>
  <si>
    <t>Microsoft Windows 7 Professional (32-bit, x86);
Microsoft Windows 7 Professional (64-bit, x64);
Microsoft Windows Server 2003 R2 EE (32-bit, x86);
Microsoft Windows Server 2003 R2 EE (64-bit, x64);
Microsoft Windows Server 2003 R2 EE (SP2 32-bit, x86);
Microsoft Windows Server 2003 R2 EE (SP2 64-bit, x64);
Microsoft Windows Server 2003 R2 SE (32-bit, x86);
Microsoft Windows Server 2003 R2 SE (64-bit, x64);
Microsoft Windows Server 2008 R2 EE (64-bit, x64);
Microsoft Windows Server 2008 R2 EE (SP1 64-bit, x64);
Microsoft Windows Server 2008 R2 SE (64-bit, x64);
Microsoft Windows Server 2008 R2 SE (SP1 64-bit, x64);
Microsoft Windows Vista;
Microsoft Windows XP Pro;
Microsoft Windows XP Pro (SP1);
Microsoft Windows XP Pro (SP2 32-bit);
Microsoft Windows XP Pro (SP2 64-bit);
Microsoft Windows XP Pro (SP2);
Microsoft Windows XP Pro (SP3 32-bit, x86);
Microsoft Windows XP Pro (SP3)</t>
  </si>
  <si>
    <t>20130404-023417501</t>
  </si>
  <si>
    <t>RHEL Server 6.3 KVM 64-bit</t>
  </si>
  <si>
    <t>RHEL ES 4.8 32-bit;
RHEL ES 4.8 64-bit;
RHEL ES 4.9 32-bit;
RHEL ES 4.9 64-bit;
RHEL Server 5.6 32-bit;
RHEL Server 5.6 64-bit;
RHEL Server 5.7 32-bit;
RHEL Server 5.7 64-bit;
RHEL Server 5.8 32-bit;
RHEL Server 5.8 64-bit;
RHEL Server 5.9 32-bit;
RHEL Server 5.9 64-bit;
RHEL Server 6 32-bit;
RHEL Server 6 64-bit;
RHEL Server 6.1 32-bit;
RHEL Server 6.1 64-bit;
RHEL Server 6.2 32-bit;
RHEL Server 6.2 64-bit;
RHEL Server 6.3 32-bit;
RHEL Server 6.3 64-bit</t>
  </si>
  <si>
    <t>20130404-023417176</t>
  </si>
  <si>
    <t>20130206-082641750</t>
  </si>
  <si>
    <t>VMware ESXi 5.1 (Update 1)</t>
  </si>
  <si>
    <t>20130206-082641376</t>
  </si>
  <si>
    <t>20130206-082641035</t>
  </si>
  <si>
    <t>20130206-082640507</t>
  </si>
  <si>
    <t>20130111-012022753</t>
  </si>
  <si>
    <t>VMware ESXi 5.0 (Update 2)</t>
  </si>
  <si>
    <t>20130111-012022385</t>
  </si>
  <si>
    <t>20130111-012021997</t>
  </si>
  <si>
    <t>Alerts</t>
  </si>
  <si>
    <t>&lt;SPAN style="FONT-FAMILY: 'Calibri','sans-serif'; COLOR: #1f497d; FONT-SIZE: 11pt; mso-fareast-font-family: Calibri; mso-fareast-theme-font: minor-latin; mso-bidi-font-family: 'Times New Roman'; mso-ansi-language: EN-US; mso-fareast-language: EN-US; mso-bidi-language: AR-SA"&gt;This row states the support on UCS Blades Cisco UCS B200 M3 , Cisco UCS B22 M3, Cisco UCS B420 M3.&lt;/SPAN&gt;</t>
  </si>
  <si>
    <t>20131104-232138139</t>
  </si>
  <si>
    <t>Prior to Clustered Data ONTAP version 8.2, Data ONTAP version 8.1.x Cluster-Mode can be supported by RPQ 8S1245, RPQ 8S1246 and RPQ 8S1247.</t>
  </si>
  <si>
    <t>20121220-224435070</t>
  </si>
  <si>
    <t>RHEL ES 4.8 32-bit;
RHEL ES 4.8 64-bit;
RHEL Server 5.5 32-bit;
RHEL Server 5.5 64-bit;
RHEL Server 5.6 32-bit;
RHEL Server 5.6 64-bit;
RHEL Server 5.7 32-bit;
RHEL Server 5.7 64-bit;
RHEL Server 6 32-bit;
RHEL Server 6 64-bit;
RHEL Server 6.1 32-bit;
RHEL Server 6.1 64-bit;
RHEL Server 6.2 32-bit;
RHEL Server 6.2 64-bit</t>
  </si>
  <si>
    <t>20121220-224434754</t>
  </si>
  <si>
    <t>Novell SLES 10 SP3 32-bit;
Novell SLES 10 SP3 64-bit;
Novell SLES 10 SP4 32-bit;
Novell SLES 10 SP4 64-bit;
Novell SLES 11 SP1 32-bit;
Novell SLES 11 SP1 64-bit</t>
  </si>
  <si>
    <t>20121218-091053825</t>
  </si>
  <si>
    <t>Alerts:
5704,5778,6907</t>
  </si>
  <si>
    <t>RHEL Server 5.8 KVM 64-bit</t>
  </si>
  <si>
    <t>Microsoft Windows 7 Professional (32-bit, x86);
Microsoft Windows 7 Professional (64-bit, x64);
Microsoft Windows Server 2003 R2 EE (32-bit, x86);
Microsoft Windows Server 2003 R2 EE (64-bit, x64);
Microsoft Windows Server 2003 R2 EE (SP2 32-bit, x86);
Microsoft Windows Server 2003 R2 EE (SP2 64-bit, x64);
Microsoft Windows Server 2003 R2 SE (32-bit, x86);
Microsoft Windows Server 2003 R2 SE (64-bit, x64);
Microsoft Windows Server 2008 R2 EE (64-bit, x64);
Microsoft Windows Server 2008 R2 EE (SP1 64-bit, x64);
Microsoft Windows Server 2008 R2 SE (64-bit, x64);
Microsoft Windows Server 2008 R2 SE (SP1 64-bit, x64);
Microsoft Windows Vista;
Microsoft Windows XP Pro;
Microsoft Windows XP Pro (SP1);
Microsoft Windows XP Pro (SP2 32-bit);
Microsoft Windows XP Pro (SP2 64-bit);
Microsoft Windows XP Pro (SP2);
Microsoft Windows XP Pro (SP3 32-bit, x86);
Microsoft Windows XP Pro (SP3);
RHEL Server 5.8 32-bit;
RHEL Server 5.8 64-bit</t>
  </si>
  <si>
    <t>20121218-091053556</t>
  </si>
  <si>
    <t>RHEL ES 4.8 32-bit;
RHEL ES 4.8 64-bit;
RHEL ES 4.9 32-bit;
RHEL ES 4.9 64-bit;
RHEL Server 5.6 32-bit;
RHEL Server 5.6 64-bit;
RHEL Server 5.7 32-bit;
RHEL Server 5.7 64-bit;
RHEL Server 5.8 32-bit;
RHEL Server 5.8 64-bit;
RHEL Server 6 32-bit;
RHEL Server 6 64-bit;
RHEL Server 6.1 32-bit;
RHEL Server 6.1 64-bit;
RHEL Server 6.2 32-bit;
RHEL Server 6.2 64-bit</t>
  </si>
  <si>
    <t>20121104-210247153</t>
  </si>
  <si>
    <t>Alerts:
6017,6077,6078,6079,6549</t>
  </si>
  <si>
    <t>RHEL Server 6.1 KVM 64-bit</t>
  </si>
  <si>
    <t>20121104-210246573</t>
  </si>
  <si>
    <t>Microsoft Windows 7 Professional (32-bit, x86);
Microsoft Windows 7 Professional (64-bit, x64);
Microsoft Windows Server 2003 R2 EE (32-bit, x86);
Microsoft Windows Server 2003 R2 EE (64-bit, x64);
Microsoft Windows Server 2003 R2 EE (SP2 32-bit, x86);
Microsoft Windows Server 2003 R2 EE (SP2 64-bit, x64);
Microsoft Windows Server 2003 R2 SE (32-bit, x86);
Microsoft Windows Server 2003 R2 SE (64-bit, x64);
Microsoft Windows Server 2008 R2 EE (64-bit, x64);
Microsoft Windows Server 2008 R2 EE (SP1 64-bit, x64);
Microsoft Windows Server 2008 R2 SE (64-bit, x64);
Microsoft Windows Server 2008 R2 SE (SP1 64-bit, x64)</t>
  </si>
  <si>
    <t>20121030-061243346</t>
  </si>
  <si>
    <t>Citrix XenServer 5.6 FP1</t>
  </si>
  <si>
    <t>Microsoft Windows 7 Enterprise (32-bit, x86);
Microsoft Windows 7 Enterprise (64-bit, x64);
Microsoft Windows Server 2003 R2 EE (32-bit, x86);
Microsoft Windows Server 2003 R2 EE (64-bit, x64);
Microsoft Windows Server 2003 R2 SE (32-bit, x86);
Microsoft Windows Server 2003 R2 SE (64-bit, x64);
Microsoft Windows Server 2008 R2 EE (64-bit, x64);
Microsoft Windows Server 2008 R2 SE (64-bit, x64);
Microsoft Windows Vista</t>
  </si>
  <si>
    <t>IBM System Storage N series</t>
  </si>
  <si>
    <t>NFS Interoperability Matrix</t>
  </si>
  <si>
    <t xml:space="preserve">Covering: </t>
  </si>
  <si>
    <t>N3000 System Hardware</t>
  </si>
  <si>
    <r>
      <t>N3150</t>
    </r>
    <r>
      <rPr>
        <sz val="10"/>
        <rFont val="Arial"/>
        <family val="2"/>
      </rPr>
      <t xml:space="preserve"> 2857-(A15, A25), </t>
    </r>
    <r>
      <rPr>
        <b/>
        <sz val="10"/>
        <rFont val="Arial"/>
        <family val="2"/>
      </rPr>
      <t xml:space="preserve">N3220 </t>
    </r>
    <r>
      <rPr>
        <sz val="10"/>
        <rFont val="Arial"/>
        <family val="2"/>
      </rPr>
      <t xml:space="preserve">2857-(A12, A22), </t>
    </r>
    <r>
      <rPr>
        <b/>
        <sz val="10"/>
        <rFont val="Arial"/>
        <family val="2"/>
      </rPr>
      <t xml:space="preserve">N3240 </t>
    </r>
    <r>
      <rPr>
        <sz val="10"/>
        <rFont val="Arial"/>
        <family val="2"/>
      </rPr>
      <t xml:space="preserve">2857-(A14, A24)
</t>
    </r>
    <r>
      <rPr>
        <b/>
        <sz val="10"/>
        <rFont val="Arial"/>
        <family val="2"/>
      </rPr>
      <t xml:space="preserve">N3300 </t>
    </r>
    <r>
      <rPr>
        <sz val="10"/>
        <rFont val="Arial"/>
        <family val="2"/>
      </rPr>
      <t xml:space="preserve">2859-(A10, A20), </t>
    </r>
    <r>
      <rPr>
        <b/>
        <sz val="10"/>
        <rFont val="Arial"/>
        <family val="2"/>
      </rPr>
      <t xml:space="preserve">N3400 </t>
    </r>
    <r>
      <rPr>
        <sz val="10"/>
        <rFont val="Arial"/>
        <family val="2"/>
      </rPr>
      <t xml:space="preserve">2859-(A11, A21)
</t>
    </r>
    <r>
      <rPr>
        <b/>
        <sz val="10"/>
        <rFont val="Arial"/>
        <family val="2"/>
      </rPr>
      <t xml:space="preserve">N3600 </t>
    </r>
    <r>
      <rPr>
        <sz val="10"/>
        <rFont val="Arial"/>
        <family val="2"/>
      </rPr>
      <t xml:space="preserve">2862-(A10, A20), </t>
    </r>
    <r>
      <rPr>
        <b/>
        <sz val="10"/>
        <rFont val="Arial"/>
        <family val="2"/>
      </rPr>
      <t xml:space="preserve">N3700 </t>
    </r>
    <r>
      <rPr>
        <sz val="10"/>
        <rFont val="Arial"/>
        <family val="2"/>
      </rPr>
      <t>2863-(A10, A20)</t>
    </r>
  </si>
  <si>
    <t>N5000 and N6000 System Hardware</t>
  </si>
  <si>
    <r>
      <t xml:space="preserve">N5200 </t>
    </r>
    <r>
      <rPr>
        <sz val="10"/>
        <rFont val="Arial"/>
        <family val="2"/>
      </rPr>
      <t xml:space="preserve">2864-(A10, A20, G10, G20), </t>
    </r>
    <r>
      <rPr>
        <b/>
        <sz val="10"/>
        <rFont val="Arial"/>
        <family val="2"/>
      </rPr>
      <t>N5500</t>
    </r>
    <r>
      <rPr>
        <sz val="10"/>
        <rFont val="Arial"/>
        <family val="2"/>
      </rPr>
      <t xml:space="preserve"> 2865-(A10, A20, G10, G20)
</t>
    </r>
    <r>
      <rPr>
        <b/>
        <sz val="10"/>
        <rFont val="Arial"/>
        <family val="2"/>
      </rPr>
      <t>N5300</t>
    </r>
    <r>
      <rPr>
        <sz val="10"/>
        <rFont val="Arial"/>
        <family val="2"/>
      </rPr>
      <t xml:space="preserve"> 2869-(A10, A10, G10, G20), </t>
    </r>
    <r>
      <rPr>
        <b/>
        <sz val="10"/>
        <rFont val="Arial"/>
        <family val="2"/>
      </rPr>
      <t>N5600</t>
    </r>
    <r>
      <rPr>
        <sz val="10"/>
        <rFont val="Arial"/>
        <family val="2"/>
      </rPr>
      <t xml:space="preserve"> 2868-(A10, A20, G10, G20)
</t>
    </r>
    <r>
      <rPr>
        <b/>
        <sz val="10"/>
        <rFont val="Arial"/>
        <family val="2"/>
      </rPr>
      <t xml:space="preserve">N6040 </t>
    </r>
    <r>
      <rPr>
        <sz val="10"/>
        <rFont val="Arial"/>
        <family val="2"/>
      </rPr>
      <t xml:space="preserve">2858-(A10, A20), </t>
    </r>
    <r>
      <rPr>
        <b/>
        <sz val="10"/>
        <rFont val="Arial"/>
        <family val="2"/>
      </rPr>
      <t>N6060</t>
    </r>
    <r>
      <rPr>
        <sz val="10"/>
        <rFont val="Arial"/>
        <family val="2"/>
      </rPr>
      <t xml:space="preserve"> 2858-(A12, A22), </t>
    </r>
    <r>
      <rPr>
        <b/>
        <sz val="10"/>
        <rFont val="Arial"/>
        <family val="2"/>
      </rPr>
      <t xml:space="preserve">N6070 </t>
    </r>
    <r>
      <rPr>
        <sz val="10"/>
        <rFont val="Arial"/>
        <family val="2"/>
      </rPr>
      <t xml:space="preserve">2858-(A11, A21)
</t>
    </r>
    <r>
      <rPr>
        <b/>
        <sz val="10"/>
        <rFont val="Arial"/>
        <family val="2"/>
      </rPr>
      <t>N6210</t>
    </r>
    <r>
      <rPr>
        <sz val="10"/>
        <rFont val="Arial"/>
        <family val="2"/>
      </rPr>
      <t xml:space="preserve"> 2858-(C10, C20), </t>
    </r>
    <r>
      <rPr>
        <b/>
        <sz val="10"/>
        <rFont val="Arial"/>
        <family val="2"/>
      </rPr>
      <t>N6240</t>
    </r>
    <r>
      <rPr>
        <sz val="10"/>
        <rFont val="Arial"/>
        <family val="2"/>
      </rPr>
      <t xml:space="preserve"> 2858-(C21, E11, E21), </t>
    </r>
    <r>
      <rPr>
        <b/>
        <sz val="10"/>
        <rFont val="Arial"/>
        <family val="2"/>
      </rPr>
      <t>N6270</t>
    </r>
    <r>
      <rPr>
        <sz val="10"/>
        <rFont val="Arial"/>
        <family val="2"/>
      </rPr>
      <t xml:space="preserve"> 2858-(C22, E12, E22)
</t>
    </r>
    <r>
      <rPr>
        <b/>
        <sz val="10"/>
        <rFont val="Arial"/>
        <family val="2"/>
      </rPr>
      <t>N6220</t>
    </r>
    <r>
      <rPr>
        <sz val="10"/>
        <rFont val="Arial"/>
        <family val="2"/>
      </rPr>
      <t xml:space="preserve"> 2858-(C15, C25, E15, E25), </t>
    </r>
    <r>
      <rPr>
        <b/>
        <sz val="10"/>
        <rFont val="Arial"/>
        <family val="2"/>
      </rPr>
      <t>N6250</t>
    </r>
    <r>
      <rPr>
        <sz val="10"/>
        <rFont val="Arial"/>
        <family val="2"/>
      </rPr>
      <t xml:space="preserve"> 2858-(E16, E26)
</t>
    </r>
    <r>
      <rPr>
        <sz val="9"/>
        <rFont val="Arial"/>
        <family val="2"/>
      </rPr>
      <t>with Gateway Feature Code 9551</t>
    </r>
  </si>
  <si>
    <t>N7000 System Hardware</t>
  </si>
  <si>
    <t>Microsoft Windows 2000 AdvServer (SP4);
Microsoft Windows Server 2003 EE (SP1 32-bit, x86);
Microsoft Windows Server 2003 EE (SP2 32-bit, x86);
Microsoft Windows Server 2003 EE (SP2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
Microsoft Windows Vista Enterprise (SP1 32-bit, x86);
Microsoft Windows Vista Enterprise (SP1 64-bit, x64);
Microsoft Windows XP Pro (SP2 32-bit)</t>
  </si>
  <si>
    <t>20110520-041735881</t>
  </si>
  <si>
    <t>20110520-041727741</t>
  </si>
  <si>
    <t>20110520-041714897</t>
  </si>
  <si>
    <t>Microsoft Windows 2000 AdvServer (SP4);
Microsoft Windows 7 Enterprise (32-bit, x86);
Microsoft Windows 7 Enterprise (64-bit, x64);
Microsoft Windows Server 2003 EE (SP1 32-bit, x86);
Microsoft Windows Server 2003 EE (SP2 32-bit, x86);
Microsoft Windows Server 2003 EE (SP2 64-bit, x64);
Microsoft Windows Server 2003 R2 EE (32-bit, x86);
Microsoft Windows Server 2003 R2 EE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
Microsoft Windows Server 2012 DCE (64-bit, x64);
Microsoft Windows Server 2012 SE (64-bit, x64);
Microsoft Windows Vista Enterprise (SP1 32-bit, x86);
Microsoft Windows Vista Enterprise (SP1 64-bit, x64);
Microsoft Windows Vista Enterprise 64-bit, x64;
Microsoft Windows XP Pro (SP1);
Microsoft Windows XP Pro (SP2 32-bit);
Microsoft Windows XP Pro (SP2 64-bit);
Microsoft Windows XP Pro (SP2);
Microsoft Windows XP Pro (SP3 32-bit, x86);
Microsoft Windows XP Pro (SP3)</t>
  </si>
  <si>
    <t>20110520-041705009</t>
  </si>
  <si>
    <t>20110520-040513633</t>
  </si>
  <si>
    <t>RHEL ES 4.7 32-bit;
RHEL ES 4.7 64-bit;
RHEL Server 5 32-bit;
RHEL Server 5 64-bit;
RHEL Server 5.1 32-bit;
RHEL Server 5.1 64-bit;
RHEL Server 5.2 32-bit;
RHEL Server 5.2 64-bit</t>
  </si>
  <si>
    <t>20110520-040506831</t>
  </si>
  <si>
    <t>RHEL ES 3.8 32-bit;
RHEL ES 3.8 64-bit;
RHEL ES 3.9 32-bit;
RHEL ES 4.4 32-bit;
RHEL ES 4.4 64-bit;
RHEL ES 4.5 32-bit;
RHEL ES 4.5 64-bit;
RHEL ES 4.6 32-bit;
RHEL ES 4.6 64-bit;
RHEL ES 4.7 32-bit;
RHEL ES 4.7 64-bit;
RHEL Server 5 32-bit;
RHEL Server 5 64-bit;
RHEL Server 5.1 32-bit;
RHEL Server 5.1 64-bit;
RHEL Server 5.2 32-bit;
RHEL Server 5.2 64-bit;
RHEL Server 5.3 32-bit;
RHEL Server 5.3 64-bit;
RHEL Server 5.5 32-bit;
RHEL Server 5.5 64-bit</t>
  </si>
  <si>
    <t>20110520-040456153</t>
  </si>
  <si>
    <t>RHEL ES 3.8 32-bit;
RHEL ES 3.8 64-bit;
RHEL ES 3.9 32-bit;
RHEL ES 4.4 32-bit;
RHEL ES 4.5 64-bit;
RHEL ES 4.6 64-bit;
RHEL Server 5 32-bit;
RHEL Server 5 64-bit;
RHEL Server 5.1 32-bit;
RHEL Server 5.1 64-bit</t>
  </si>
  <si>
    <t>20110520-040449301</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</si>
  <si>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5.5 32-bit;
RHEL Server 5.5 64-bit</t>
  </si>
  <si>
    <t>20110520-040444552</t>
  </si>
  <si>
    <t>RHEL ES 3.8 32-bit;
RHEL ES 3.8 64-bit;
RHEL ES 3.9 32-bit;
RHEL ES 4.4 32-bit;
RHEL ES 4.5 64-bit;
RHEL ES 4.6 32-bit;
RHEL ES 4.6 64-bit;
RHEL Server 5 32-bit;
RHEL Server 5 64-bit;
RHEL Server 5.1 32-bit;
RHEL Server 5.1 64-bit</t>
  </si>
  <si>
    <t>20110520-040440335</t>
  </si>
  <si>
    <t>RHEL ES 3.8 32-bit;
RHEL ES 3.8 64-bit;
RHEL ES 3.9 32-bit;
RHEL ES 4.4 32-bit;
RHEL ES 4.5 64-bit;
RHEL ES 4.6 64-bit;
RHEL Server 5 32-bit;
RHEL Server 5 64-bit</t>
  </si>
  <si>
    <t>20110520-040435701</t>
  </si>
  <si>
    <t>20110520-040429344</t>
  </si>
  <si>
    <t>RHEL ES 3.8 32-bit;
RHEL ES 3.8 64-bit;
RHEL ES 3.9 32-bit;
RHEL ES 4.4 32-bit;
RHEL ES 4.4 64-bit;
RHEL ES 4.5 32-bit;
RHEL ES 4.5 64-bit;
RHEL ES 4.6 32-bit;
RHEL ES 4.6 64-bit;
RHEL ES 4.7 32-bit;
RHEL ES 4.7 64-bit;
RHEL Server 5 32-bit;
RHEL Server 5 64-bit;
RHEL Server 5.1 32-bit;
RHEL Server 5.1 64-bit;
RHEL Server 5.2 32-bit;
RHEL Server 5.2 64-bit;
RHEL Server 5.3 32-bit;
RHEL Server 5.3 64-bit</t>
  </si>
  <si>
    <t>20110520-040420359</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</si>
  <si>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t>
  </si>
  <si>
    <t>20110520-040411439</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</si>
  <si>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5.6 32-bit;
RHEL Server 5.6 64-bit;
RHEL Server 5.7 32-bit;
RHEL Server 5.7 64-bit;
RHEL Server 6 32-bit;
RHEL Server 6 64-bit;
RHEL Server 6.1 32-bit;
RHEL Server 6.1 64-bit;
RHEL Server 6.2 32-bit;
RHEL Server 6.2 64-bit</t>
  </si>
  <si>
    <t>20110520-040405022</t>
  </si>
  <si>
    <t>20110520-040401382</t>
  </si>
  <si>
    <t>20110520-040348882</t>
  </si>
  <si>
    <t>20110520-040343089</t>
  </si>
  <si>
    <t>20110520-040329660</t>
  </si>
  <si>
    <t>RHEL ES 3.8 32-bit;
RHEL ES 3.8 64-bit;
RHEL ES 3.9 32-bit;
RHEL ES 4.4 32-bit;
RHEL ES 4.5 64-bit;
RHEL ES 4.6 32-bit;
RHEL ES 4.6 64-bit;
RHEL ES 4.7 32-bit;
RHEL ES 4.7 64-bit;
RHEL Server 5 32-bit;
RHEL Server 5 64-bit;
RHEL Server 5.1 32-bit;
RHEL Server 5.1 64-bit;
RHEL Server 5.2 32-bit;
RHEL Server 5.2 64-bit;
RHEL Server 5.3 32-bit;
RHEL Server 5.3 64-bit</t>
  </si>
  <si>
    <t>20110520-040321575</t>
  </si>
  <si>
    <t>20110520-040315238</t>
  </si>
  <si>
    <t>20110520-040302451</t>
  </si>
  <si>
    <t>20110520-040255911</t>
  </si>
  <si>
    <t>20110520-040243624</t>
  </si>
  <si>
    <t>RHEL ES 3.8 32-bit;
RHEL ES 3.8 64-bit;
RHEL ES 3.9 32-bit;
RHEL ES 4.4 32-bit;
RHEL ES 4.5 64-bit;
RHEL ES 4.6 32-bit;
RHEL ES 4.6 64-bit;
RHEL ES 4.7 32-bit;
RHEL ES 4.7 64-bit;
RHEL Server 5 32-bit;
RHEL Server 5 64-bit;
RHEL Server 5.1 32-bit;
RHEL Server 5.1 64-bit;
RHEL Server 5.2 32-bit;
RHEL Server 5.2 64-bit</t>
  </si>
  <si>
    <t>20110520-040233359</t>
  </si>
  <si>
    <t>20101220-232706556</t>
  </si>
  <si>
    <t>20101220-231551309</t>
  </si>
  <si>
    <t>20101220-000822399</t>
  </si>
  <si>
    <t>Sun Solaris 10 (update3 32-bit);
Sun Solaris 10 (update3 64-bit);
Sun Solaris 10 (update5 32-bit);
Sun Solaris 10 (update5 64-bit);
Sun Solaris 10 (update6 32-bit);
Sun Solaris 10 (update6 64-bit)</t>
  </si>
  <si>
    <t>20101214-042353008</t>
  </si>
  <si>
    <t>20101214-032854314</t>
  </si>
  <si>
    <t>Sun Solaris 10 (update3 32-bit);
Sun Solaris 10 (update3 64-bit);
Sun Solaris 10 (update5 32-bit);
Sun Solaris 10 (update5 64-bit);
Sun Solaris 10 (update6 32-bit);
Sun Solaris 10 (update6 64-bit);
Sun Solaris 10 (update8 32-bit);
Sun Solaris 10 (update8 64-bit)</t>
  </si>
  <si>
    <t>20100909-000411120</t>
  </si>
  <si>
    <t>20100909-000242817</t>
  </si>
  <si>
    <t>20100301-023140339</t>
  </si>
  <si>
    <t>20091204-082602845</t>
  </si>
  <si>
    <t>20090703-030124942</t>
  </si>
  <si>
    <t>Info:
841</t>
  </si>
  <si>
    <t>XenServer 5.5</t>
  </si>
  <si>
    <t>Citrix Per XenServer HCL</t>
  </si>
  <si>
    <t>VMs supported by Xenserver</t>
  </si>
  <si>
    <t>20090605-042540587</t>
  </si>
  <si>
    <t>20090528-030512714-23</t>
  </si>
  <si>
    <t>20090413-020407692-22</t>
  </si>
  <si>
    <t>Sun Solaris 10 (update3 32-bit);
Sun Solaris 10 (update5 32-bit);
Sun Solaris 10 (update5 64-bit);
Sun Solaris 10 (update6 32-bit);
Sun Solaris 10 (update6 64-bit)</t>
  </si>
  <si>
    <t>20090314-120302887-16</t>
  </si>
  <si>
    <t>Sun Solaris 10 (update5 32-bit);
Sun Solaris 10 (update5 64-bit);
Sun Solaris 10 (update6 32-bit);
Sun Solaris 10 (update6 64-bit)</t>
  </si>
  <si>
    <t>20090105-010105631-21</t>
  </si>
  <si>
    <t>Sun Solaris 10 (update3 32-bit);
Sun Solaris 10 (update5 32-bit);
Sun Solaris 10 (update5 64-bit)</t>
  </si>
  <si>
    <t>20081201-101280290-12</t>
  </si>
  <si>
    <t>PVR Required</t>
  </si>
  <si>
    <t>Info:
2149,2150</t>
  </si>
  <si>
    <t>Oracle VM 2.1.2</t>
  </si>
  <si>
    <t>Supported by Oracle VM</t>
  </si>
  <si>
    <t>VMs supported by Oracle</t>
  </si>
  <si>
    <t>Live Migration of VMs</t>
  </si>
  <si>
    <t>20081103-021109610-19</t>
  </si>
  <si>
    <t>20081103-021109569-20</t>
  </si>
  <si>
    <t>Sun Solaris 10 (update3 32-bit)</t>
  </si>
  <si>
    <t>20080926-050921442-25</t>
  </si>
  <si>
    <t>Info:
822,841</t>
  </si>
  <si>
    <t>XenServer 5.0</t>
  </si>
  <si>
    <t>20080908-070926192-15</t>
  </si>
  <si>
    <t>20080822-030813024-18</t>
  </si>
  <si>
    <t>20080428-120402195-17</t>
  </si>
  <si>
    <t>20080331-090335477-24</t>
  </si>
  <si>
    <t>XenServer 4.1 EE;
XenServer 4.1 ExpE;
XenServer 4.1 SE</t>
  </si>
  <si>
    <t>20080318-040317714-14</t>
  </si>
  <si>
    <t>20080318-040317714-13</t>
  </si>
  <si>
    <t>Snapdrive (any version) is not supported with this configuration.</t>
  </si>
  <si>
    <t>https://bugzilla.redhat.com/show_bug.cgi?id=521053</t>
  </si>
  <si>
    <t>https://bugzilla.redhat.com/show_bug.cgi?id=575246</t>
  </si>
  <si>
    <t>https://bugzilla.redhat.com/show_bug.cgi?id=709656</t>
  </si>
  <si>
    <t>https://bugzilla.redhat.com/show_bug.cgi?id=645285</t>
  </si>
  <si>
    <t>Bug 663586 - Can't remove child snapshot when parent snapshot has been deleted</t>
  </si>
  <si>
    <t>Qemu doesnt support live snapshot when libvirt does and also there is no proper documentation for the same that it does not support.
https://bugzilla.redhat.com/show_bug.cgi?id=908403</t>
  </si>
  <si>
    <t>Virsh command line behaves differently as compare to Virt-manager
https://bugzilla.redhat.com/show_bug.cgi?id=922635</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</si>
  <si>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5.6 32-bit;
RHEL Server 5.6 64-bit;
RHEL Server 5.7 32-bit;
RHEL Server 5.7 64-bit;
RHEL Server 5.8 32-bit;
RHEL Server 5.8 64-bit;
RHEL Server 6 32-bit;
RHEL Server 6 64-bit;
RHEL Server 6.1 32-bit;
RHEL Server 6.1 64-bit;
RHEL Server 6.2 32-bit;
RHEL Server 6.2 64-bit;
RHEL Server 6.3 32-bit;
RHEL Server 6.3 64-bit;
RHEL Server 6.4 32-bit;
RHEL Server 6.4 64-bit</t>
  </si>
  <si>
    <t>20130111-012021468</t>
  </si>
  <si>
    <t>20121220-224435340</t>
  </si>
  <si>
    <t>Citrix XenServer 6.1</t>
  </si>
  <si>
    <t>Microsoft Windows 7 Enterprise (32-bit, x86);
Microsoft Windows 7 Enterprise (64-bit, x64);
Microsoft Windows 7 Enterprise (SP1 32-bit, x86);
Microsoft Windows 7 Enterprise (SP1 64-bit, x64);
Microsoft Windows Server 2003 EE (SP2 32-bit, x86);
Microsoft Windows Server 2003 EE (SP2 64-bit, x64);
Microsoft Windows Server 2003 R2 EE (32-bit, x86);
Microsoft Windows Server 2003 R2 EE (64-bit, x64);
Microsoft Windows Server 2003 R2 SE (32-bit, x86);
Microsoft Windows Server 2003 R2 SE (64-bit, x64);
Microsoft Windows Server 2008 EE (SP2 32-bit, x86);
Microsoft Windows Server 2008 EE (SP2 64-bit, x64);
Microsoft Windows Server 2008 R2 EE (64-bit, x64);
Microsoft Windows Server 2008 R2 EE (SP1 64-bit, x64);
Microsoft Windows Server 2008 R2 SE (64-bit, x64);
Microsoft Windows Vista;
Microsoft Windows Vista Enterprise (SP2 32-bit, x86);
Microsoft Windows Vista Enterprise (SP2 64-bit, x64);
Microsoft Windows XP Home (SP3);
Microsoft Windows XP Pro (SP3)</t>
  </si>
  <si>
    <t>Support is only for NFS version 3 protocol</t>
  </si>
  <si>
    <t>NFS over a 10GbE interface in VMware ESX  is only supported with ONTAP version 7.3.2 and above</t>
  </si>
  <si>
    <t>Only storage system faults (cf takeover\giveback and storage panic) are supported.</t>
  </si>
  <si>
    <t>Tested with NFS V3.</t>
  </si>
  <si>
    <t>VMware ESXi Server provides a snapshot mechanism. The process to delete a VMware snapshot can encounter an issue where the I/O of a GOS is suspended for an extended period of time when the Datastores are connected by NFS. This issue is resolved in ESX3i update-3 however, additional steps must be completed in order to enable this fix. A patch has been created to address this issue with systems running ESX3i update-2.  The patch id is 'ESX350-200808401-BG' and it can be downloaded from vmware site.Follow the steps explained in TR3428. As there is no service console present in ESX3i ,So follow the below steps to update the config file  
1). Go to the ESXi console and press alt F1,  
2). Type: unsupported,  
3). Enter the root password,  
4). Prompt is available to edit config file. Using VMotion migrate the running VMs to other ESX nodes</t>
  </si>
  <si>
    <t>VMware does not support RDMs (Raw Device Mappings) on NFS datastores in ESXi server 3.5U3, 3.5U4 and 4.0</t>
  </si>
  <si>
    <t>VMware does not support Guest OS clustering with NFS datastores in ESXi Server 3.5U3, 3.5U4 and 4.0</t>
  </si>
  <si>
    <t>Recommended to increase the NFS Datastores heartbeat time and TCP Heap Size on ESX/ESXi Server: Connect to ESX or ESXi Server through VI Client --&gt; Click on ESX or ESXi Host Name --&gt; Go to Configuration Tab --&gt; Click on 'Advanced Settings' --&gt; Click on 'NFS' and modify following parameters  
 a). 'NFS.HeartbeatFrequency'   parameter value to 12, 
 b). 'NFS.HeartbeatMaxFailures' parameter value to 10, then 
 Click on 'Net' and modify following parameters 
 c). Net.TcpIpHeapSize parameter to 30, 
 d). Net.TcpIpHeapMax  parameter to 120, 
and save the changes.</t>
  </si>
  <si>
    <t>VMware does not support Guest OS clustering with NFS datastores in ESX Server 3.0, 3.0.1, 3.0.2, 3.0.3, 3.5, 3.5U1, 3.5U2, 3.5U3,3.5U4,3.5U5, 4.0 and 4.0U1</t>
  </si>
  <si>
    <t>VMware does not support RDMs (Raw Device Mappings) on NFS datastores in ESX Server 3.0, 3.0.1, 3.0.2, 3.0.3, 3.5, 3.5U1,3.5U2, 3.5U3,3.5U4, 3.5U5, 4.0 and 4.0U1</t>
  </si>
  <si>
    <t>VMware supports only NFS v3 protocol on ESX Server 3.0, 3.0.1, 3.0.2, 3.0.3, 3.5, 3.5U1,3.5U2, 3.5U3,3.5U4, 3.5U5, 4.0, 4.0U1, 4.1, 5.x</t>
  </si>
  <si>
    <t>IP Trunking configuration tested with both Failover and load-balance Mode.</t>
  </si>
  <si>
    <t>Some of Linux GOSes requires a patch mentioned in KB - http://kb.vmware.com/selfservice/microsites/search.do?cmd=displayKC&amp;docType=kc&amp;externalId=51306&amp;sliceId=1&amp;docTypeID=DT_KB_1_1&amp;dialogID=22522816&amp;stateId=1 0 22524425</t>
  </si>
  <si>
    <t>Virtual Machine's virtual disks (.vmdk) need to be aligned to ONTAP WAFL. Refer: (See next Cell)</t>
  </si>
  <si>
    <t>VMware does not support NFSv4 in ESX 3.0.2 (update1), 3.0.3, 3.5, 3.5U1 ,3.5U2, 3.5U3,3.5U4, 3.5U5, 4.0 and 4.0U1</t>
  </si>
  <si>
    <t>VMware support for IPv6 in ESX/ESXi 4.0 and 4.0U1 s an experimental.</t>
  </si>
  <si>
    <t>VMware does not support NFSv4 in VMware ESXi Server 3.5U3, 3.5U4 and 4.0</t>
  </si>
  <si>
    <t>VMware supports only NFS v3 protocol on VMware ESXi Server 3.5U3, 3.5U4 and 4.0</t>
  </si>
  <si>
    <t>VMware does not support IPv6 in ESXi server 3.5U3, 3.5U4 and 4.0</t>
  </si>
  <si>
    <t>Please refer public BURTs for known issues.</t>
  </si>
  <si>
    <t>Kernel Version : &lt;BR&gt;2.6.32.43-0.4.1.xs1.8.0.839.170780xen</t>
  </si>
  <si>
    <t>Guest OS Support Requirements : 
1. XenServer tools must be installed on each virtual Machine. Running a VM without installing the XenServer Tools is not a supported configuration.  
2. Linux VMs : All the supported Linux distributions should be deployed as paravirtualized. They utilize highly modified kernels and drivers that are fully optimized to achieve optimal performance within a virtualized environment. To be specific , supported OL5 and RHEL5 guest OS should be booted into xen kernel. OL6 and RHEL6 should be booted to RHCK (contains all required xen/paravirtualised drivers). Booting to UEK is not supported.   
3. Windows VMs : All the supported Windows VMs should be deployed as "Fully Virtualized with PV drivers" installed. PV drivers are part of XenServer tools.</t>
  </si>
  <si>
    <t>No.</t>
  </si>
  <si>
    <t>Type</t>
  </si>
  <si>
    <t>Content</t>
  </si>
  <si>
    <t>Additional Link</t>
  </si>
  <si>
    <t>For host configuration settings (BURT #741783)</t>
  </si>
  <si>
    <t>XS 5.x,6.x Fail to handle the controller faults, and n/w outages due to the fact that XS supports only soft mount, which accelerates the problem and also known to have data corruption issues.Also XS server today do not provide a SCSI interface to tune the  Guest OS timeouts which is tracked with Citrix separately
With the experiments in-house we found that guest's go read-only and in some cases we need to format the disk. which is disruption, we are tracking this issue with Citrix</t>
  </si>
  <si>
    <t>Problem Description: Application running on RHEL6.1 might hang with BAD_STATID error while nfsv4.0 delegations enabled 
Bug link from Bugzilla:
https://bugzilla.redhat.com/show_bug.cgi?id=842435</t>
  </si>
  <si>
    <t>chmod,chgrp, chown failing without any errors for NFSv3 and NFSv4. This issues is specific to RHEL 6.3 client version looks to be some regression issue, as RHEL6.2 did not had this problem.
Also this is only seen with Clustered Data ONTAP
We have a buzgilla opened with Redhat, details can be found here.
https://bugzilla.redhat.com/show_bug.cgi?id=905390
Workaround: travers the junction path once and then try changing the chmod etc. It works.</t>
  </si>
  <si>
    <t>RH6 virtual machines fail to migrate, we ave raised a ticket with Citrix, we are working with them to identify the problem. 
how ever below was the last update on the ticket. 
It seems that you're hitting a bug that impacts a few RHEL releases. 
https://bugzilla.redhat.com/show_bug.cgi?id=622575 
https://bugzilla.redhat.com/show_bug.cgi?id=713585 
{quote} 
In order to ensure uninterrupted network connectivity after live migration, the "net.ipv4.conf.INTERFACE.arp_notify" sysctl should be set to 1 in a Red Hat Enterprise Linux 6.1 Xen guest using the paravirtualized (xen-netfront) network driver. 
{quote}</t>
  </si>
  <si>
    <t>VM migration back to RHEL6.1 KVM fails from RHEL6.2 
https://bugzilla.redhat.com/show_bug.cgi?id=863059</t>
  </si>
  <si>
    <t>20121030-061243081</t>
  </si>
  <si>
    <t>RHEL ES 4.8 32-bit;
RHEL ES 4.8 64-bit;
RHEL Server 5.5 32-bit;
RHEL Server 5.5 64-bit;
RHEL Server 5.6 32-bit;
RHEL Server 5.6 64-bit;
RHEL Server 5.7 32-bit;
RHEL Server 5.7 64-bit;
RHEL Server 6 32-bit;
RHEL Server 6 64-bit</t>
  </si>
  <si>
    <t>20121030-061242811</t>
  </si>
  <si>
    <t>20121030-060642178</t>
  </si>
  <si>
    <t>Citrix XenServer 6.0.2</t>
  </si>
  <si>
    <t>20121030-060641902</t>
  </si>
  <si>
    <t>20121030-060641439</t>
  </si>
  <si>
    <t>20120923-235427626</t>
  </si>
  <si>
    <t>VMware ESXi 5.1</t>
  </si>
  <si>
    <t>20120923-235427298</t>
  </si>
  <si>
    <t>20120923-235426947</t>
  </si>
  <si>
    <t>20120923-235426444</t>
  </si>
  <si>
    <t>20120823-073339612</t>
  </si>
  <si>
    <t>VMware ESX 4.1 (Update 3)</t>
  </si>
  <si>
    <t>Novell SLES 10 SP1 32-bit;
Novell SLES 10 SP1 64-bit;
Novell SLES 10 SP2 32-bit;
Novell SLES 10 SP2 64-bit;
Novell SLES 10 SP3 64-bit;
Novell SLES 10 SP4 64-bit;
Novell SLES 11 32-bit;
Novell SLES 11 64-bit;
Novell SLES 9 SP2 32-bit;
Novell SLES 9 SP3 32-bit;
Novell SLES 9 SP4 32-bit;
Novell SLES 9 SP4 64-bit</t>
  </si>
  <si>
    <t>20120823-073339301</t>
  </si>
  <si>
    <t>Microsoft Windows 2000 AdvServer (SP4);
Microsoft Windows 7 Enterprise (32-bit, x86);
Microsoft Windows 7 Enterprise (64-bit, x64);
Microsoft Windows Server 2003 EE (SP1 32-bit, x86);
Microsoft Windows Server 2003 EE (SP2 32-bit, x86);
Microsoft Windows Server 2003 EE (SP2 64-bit, x64);
Microsoft Windows Server 2003 R2 SE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
Microsoft Windows Vista Enterprise (SP1 32-bit, x86);
Microsoft Windows Vista Enterprise (SP1 64-bit, x64);
Microsoft Windows XP Pro (SP2 32-bit)</t>
  </si>
  <si>
    <t>20120823-073338952</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</si>
  <si>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5.6 32-bit;
RHEL Server 5.6 64-bit;
RHEL Server 5.7 64-bit;
RHEL Server 6 32-bit;
RHEL Server 6 64-bit;
RHEL Server 6.1 32-bit;
RHEL Server 6.1 64-bit;
RHEL Server 6.2 32-bit;
RHEL Server 6.2 64-bit;
RHEL Server 6.3 32-bit;
RHEL Server 6.3 64-bit</t>
  </si>
  <si>
    <t>20120823-073338656</t>
  </si>
  <si>
    <t>Oracle Solaris 10 (update 10 64-bit);
Oracle Solaris 10 (update 9 64-bit);
Sun Solaris 10 (update3 32-bit);
Sun Solaris 10 (update3 64-bit);
Sun Solaris 10 (update5 32-bit);
Sun Solaris 10 (update5 64-bit);
Sun Solaris 10 (update6 32-bit);
Sun Solaris 10 (update6 64-bit);
Sun Solaris 10 (update7 32-bit);
Sun Solaris 10 (update7 64-bit);
Sun Solaris 10 (update8 32-bit);
Sun Solaris 10 (update8 64-bit)</t>
  </si>
  <si>
    <t>20120823-072953103</t>
  </si>
  <si>
    <t>VMware ESXi 4.1 (Update 3)</t>
  </si>
  <si>
    <t>20120823-072952716</t>
  </si>
  <si>
    <t>20120823-072952386</t>
  </si>
  <si>
    <t>20120823-072951698</t>
  </si>
  <si>
    <t>20120620-221359717</t>
  </si>
  <si>
    <t>Info:
2567,2922,2923,2924,2925,2926,2927,2928,2929,2930,2931,2932,4054,6139
Alerts:
5607</t>
  </si>
  <si>
    <t>VMware ESXi 5.0 (Update 1)</t>
  </si>
  <si>
    <t>Sun Solaris 10 (update3 32-bit);
Sun Solaris 10 (update3 64-bit);
Sun Solaris 10 (update5 32-bit);
Sun Solaris 10 (update5 64-bit);
Sun Solaris 10 (update6 32-bit);
Sun Solaris 10 (update6 64-bit);
Sun Solaris 10 (update7 32-bit);
Sun Solaris 10 (update7 64-bit);
Sun Solaris 10 (update8 32-bit);
Sun Solaris 10 (update8 64-bit)</t>
  </si>
  <si>
    <t>20120620-221359137</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</si>
  <si>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5.6 32-bit;
RHEL Server 5.6 64-bit;
RHEL Server 5.7 32-bit;
RHEL Server 5.7 64-bit;
RHEL Server 5.8 32-bit;
RHEL Server 5.8 64-bit;
RHEL Server 6 32-bit;
RHEL Server 6 64-bit;
RHEL Server 6.1 32-bit;
RHEL Server 6.1 64-bit;
RHEL Server 6.2 32-bit;
RHEL Server 6.2 64-bit;
RHEL Server 6.3 32-bit;
RHEL Server 6.3 64-bit</t>
  </si>
  <si>
    <t>20120620-221358605</t>
  </si>
  <si>
    <t>Microsoft Windows 2000 AdvServer (SP4);
Microsoft Windows 7 Enterprise (32-bit, x86);
Microsoft Windows 7 Enterprise (64-bit, x64);
Microsoft Windows Server 2003 EE (SP1 32-bit, x86);
Microsoft Windows Server 2003 EE (SP2 32-bit, x86);
Microsoft Windows Server 2003 EE (SP2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
Microsoft Windows Vista Enterprise (SP1 32-bit, x86);
Microsoft Windows Vista Enterprise (SP1 64-bit, x64);
Microsoft Windows XP Pro (SP2 32-bit)</t>
  </si>
  <si>
    <t>20120620-221358034</t>
  </si>
  <si>
    <t>Novell SLES 10 SP1 32-bit;
Novell SLES 10 SP1 64-bit;
Novell SLES 10 SP2 32-bit;
Novell SLES 10 SP2 64-bit;
Novell SLES 10 SP3 32-bit;
Novell SLES 10 SP3 64-bit;
Novell SLES 10 SP4 32-bit;
Novell SLES 10 SP4 64-bit;
Novell SLES 11 32-bit;
Novell SLES 11 64-bit;
Novell SLES 11 SP1 32-bit;
Novell SLES 11 SP1 64-bit;
Novell SLES 9 SP2 32-bit;
Novell SLES 9 SP3 32-bit;
Novell SLES 9 SP4 32-bit;
Novell SLES 9 SP4 64-bit</t>
  </si>
  <si>
    <t>20120528-235130177</t>
  </si>
  <si>
    <t>RHEL Server 6.2 KVM 64-bit</t>
  </si>
  <si>
    <t>20120528-235129659</t>
  </si>
  <si>
    <t>20120420-073817239</t>
  </si>
  <si>
    <t>Alerts:
6011,6012,6013,6014,6015,6016,6017</t>
  </si>
  <si>
    <t>RHEL Server 6 KVM 64-bit</t>
  </si>
  <si>
    <t>RHEL ES 4.8 32-bit;
RHEL ES 4.8 64-bit;
RHEL ES 4.9 32-bit;
RHEL ES 4.9 64-bit;
RHEL Server 5.6 32-bit;
RHEL Server 5.6 64-bit;
RHEL Server 5.7 32-bit;
RHEL Server 5.7 64-bit;
RHEL Server 6 32-bit;
RHEL Server 6 64-bit;
RHEL Server 6.1 32-bit;
RHEL Server 6.1 64-bit;
RHEL Server 6.2 32-bit;
RHEL Server 6.2 64-bit</t>
  </si>
  <si>
    <t>20120420-073816886</t>
  </si>
  <si>
    <t>20120307-010223721</t>
  </si>
  <si>
    <t>Info:
841
Alerts:
7073</t>
  </si>
  <si>
    <t>Citrix XenServer 6.0</t>
  </si>
  <si>
    <t>20120307-010223543</t>
  </si>
  <si>
    <t>RHEL ES 4.8 32-bit;
RHEL ES 4.8 64-bit;
RHEL Server 5.5 32-bit;
RHEL Server 5.5 64-bit;
RHEL Server 5.6 32-bit;
RHEL Server 5.6 64-bit;
RHEL Server 6 32-bit;
RHEL Server 6 64-bit</t>
  </si>
  <si>
    <t>20120307-010223330</t>
  </si>
  <si>
    <t>20120209-114625857</t>
  </si>
  <si>
    <t>Info:
2567,2922,2923,2924,2925,2926,2927,2928,2929,2930,2931,2932,4054</t>
  </si>
  <si>
    <t>VMware ESX 4.0 (Update4)</t>
  </si>
  <si>
    <t>Novell SLES 10 SP1 32-bit;
Novell SLES 10 SP1 64-bit;
Novell SLES 10 SP2 32-bit;
Novell SLES 10 SP2 64-bit;
Novell SLES 10 SP4 32-bit;
Novell SLES 10 SP4 64-bit;
Novell SLES 11 32-bit;
Novell SLES 11 64-bit;
Novell SLES 11 SP1 32-bit;
Novell SLES 11 SP1 64-bit;
Novell SLES 9 SP2 32-bit;
Novell SLES 9 SP3 32-bit;
Novell SLES 9 SP4 32-bit;
Novell SLES 9 SP4 64-bit</t>
  </si>
  <si>
    <t>20120209-114625697</t>
  </si>
  <si>
    <t>20120209-114625521</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</si>
  <si>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5.7 32-bit;
RHEL Server 5.7 64-bit;
RHEL Server 5.8 32-bit;
RHEL Server 5.8 64-bit;
RHEL Server 6 32-bit;
RHEL Server 6 64-bit;
RHEL Server 6.1 32-bit;
RHEL Server 6.1 64-bit;
RHEL Server 6.2 32-bit;
RHEL Server 6.2 64-bit</t>
  </si>
  <si>
    <t>20120209-114625376</t>
  </si>
  <si>
    <t>Oracle Solaris 10 (update 10 32-bit);
Oracle Solaris 10 (update 10 64-bit);
Oracle Solaris 10 (update 9 32-bit);
Oracle Solaris 10 (update 9 64-bit);
Sun Solaris 10 (update3 32-bit);
Sun Solaris 10 (update3 64-bit);
Sun Solaris 10 (update5 32-bit);
Sun Solaris 10 (update5 64-bit);
Sun Solaris 10 (update6 32-bit);
Sun Solaris 10 (update6 64-bit);
Sun Solaris 10 (update7 32-bit);
Sun Solaris 10 (update7 64-bit);
Sun Solaris 10 (update8 32-bit);
Sun Solaris 10 (update8 64-bit)</t>
  </si>
  <si>
    <t>20120209-114625206</t>
  </si>
  <si>
    <t>VMware ESXi 4.0 (Update4)</t>
  </si>
  <si>
    <t>20120209-114625020</t>
  </si>
  <si>
    <t>20120209-114624788</t>
  </si>
  <si>
    <t>20120209-114624609</t>
  </si>
  <si>
    <t>20120129-213808953</t>
  </si>
  <si>
    <t>VMware ESX 4.1 (Update 2)</t>
  </si>
  <si>
    <t>20120129-213808456</t>
  </si>
  <si>
    <t>VMware ESXi 4.1 (Update 2)</t>
  </si>
  <si>
    <t>20120129-213808301</t>
  </si>
  <si>
    <t>20120129-213807462</t>
  </si>
  <si>
    <t>20120129-213807306</t>
  </si>
  <si>
    <t>20120129-213806894</t>
  </si>
  <si>
    <t>20120129-213806759</t>
  </si>
  <si>
    <t>20120129-213804741</t>
  </si>
  <si>
    <t>20120121-222613808</t>
  </si>
  <si>
    <t>Alerts:
5704,5778</t>
  </si>
  <si>
    <t>RHEL Server 5.7 KVM 64-bit</t>
  </si>
  <si>
    <t>RHEL ES 4.8 32-bit;
RHEL ES 4.8 64-bit;
RHEL ES 4.9 32-bit;
RHEL ES 4.9 64-bit;
RHEL Server 5.6 32-bit;
RHEL Server 5.6 64-bit;
RHEL Server 5.7 32-bit;
RHEL Server 5.7 64-bit;
RHEL Server 6 32-bit;
RHEL Server 6 64-bit;
RHEL Server 6.1 32-bit;
RHEL Server 6.1 64-bit</t>
  </si>
  <si>
    <t>20120121-222612775</t>
  </si>
  <si>
    <t>20111120-220502706</t>
  </si>
  <si>
    <t>Alerts:
5704</t>
  </si>
  <si>
    <t>RHEL Server 5.6 KVM 64-bit</t>
  </si>
  <si>
    <t>20111120-220502114</t>
  </si>
  <si>
    <t>RHEL ES 4.8 32-bit;
RHEL ES 4.8 64-bit;
RHEL Server 5.6 32-bit;
RHEL Server 5.6 64-bit;
RHEL Server 6 32-bit;
RHEL Server 6 64-bit</t>
  </si>
  <si>
    <t>20110830-020828043</t>
  </si>
  <si>
    <t>VMware ESXi 5.0</t>
  </si>
  <si>
    <t>20110830-020827870</t>
  </si>
  <si>
    <t>20110830-020827694</t>
  </si>
  <si>
    <t>RHEL ES 3.8 32-bit;
RHEL ES 3.8 64-bit;
RHEL ES 3.9 32-bit;
RHEL ES 4.4 32-bit;
RHEL ES 4.4 64-bit;
RHEL ES 4.5 32-bit;
RHEL ES 4.5 64-bit;
RHEL ES 4.6 32-bit;
RHEL ES 4.6 64-bit;
RHEL ES 4.7 32-bit;
RHEL ES 4.7 64-bit;
RHEL ES 4.8 32-bit;
RHEL ES 4.8 64-bit;
RHEL Server 5 32-bit;
RHEL Server 5 64-bit;
RHEL Server 5.1 32-bit;
RHEL Server 5.1 64-bit;
RHEL Server 5.2 32-bit;
RHEL Server 5.2 64-bit;
RHEL Server 5.3 32-bit;
RHEL Server 5.3 64-bit;
RHEL Server 5.4 32-bit;
RHEL Server 5.4 64-bit;
RHEL Server 5.5 32-bit;
RHEL Server 5.5 64-bit;
RHEL Server 5.6 32-bit;
RHEL Server 5.6 64-bit;
RHEL Server 5.7 32-bit;
RHEL Server 5.7 64-bit;
RHEL Server 5.8 32-bit;
RHEL Server 5.8 64-bit;
RHEL Server 6 32-bit;
RHEL Server 6 64-bit;
RHEL Server 6.1 32-bit;
RHEL Server 6.1 64-bit;
RHEL Server 6.2 32-bit;
RHEL Server 6.2 64-bit</t>
  </si>
  <si>
    <t>20110830-020827544</t>
  </si>
  <si>
    <t>20110707-031107695</t>
  </si>
  <si>
    <t>Alerts:
5346,5347,5348</t>
  </si>
  <si>
    <t>RHEL Server 5.5 KVM 64-bit</t>
  </si>
  <si>
    <t>RHEL ES 4.8 32-bit;
RHEL ES 4.8 64-bit;
RHEL Server 5.6 32-bit;
RHEL Server 5.6 64-bit</t>
  </si>
  <si>
    <t>20110707-031107320</t>
  </si>
  <si>
    <t>20110607-064609140</t>
  </si>
  <si>
    <t>VMware ESXi 4.0 (Update3)</t>
  </si>
  <si>
    <t>20110607-064608777</t>
  </si>
  <si>
    <t>20110607-064608407</t>
  </si>
  <si>
    <t>Data ONTAP 8.1.3 Cluster-Mode (RPQ)</t>
  </si>
  <si>
    <t>Data ONTAP 8.1.3 7-Mode</t>
  </si>
  <si>
    <t>Data ONTAP 8.2 7-Mode</t>
  </si>
  <si>
    <t>Data ONTAP 8.0.5 7-Mode</t>
  </si>
  <si>
    <t>Data ONTAP 8.1.2 Cluster-Mode (RPQ)</t>
  </si>
  <si>
    <t>Data ONTAP 8.1.2 7-Mode</t>
  </si>
  <si>
    <t>Data ONTAP 8.0.4 7-Mode</t>
  </si>
  <si>
    <t>Data ONTAP 8.1.1 7-Mode</t>
  </si>
  <si>
    <t>Data ONTAP 7.3.7</t>
  </si>
  <si>
    <t>Data ONTAP 8.0.3 7-Mode</t>
  </si>
  <si>
    <t>Data ONTAP 8.1 7-Mode</t>
  </si>
  <si>
    <t>Data ONTAP 8.0.2 7-Mode</t>
  </si>
  <si>
    <t>Data ONTAP 7.3.6</t>
  </si>
  <si>
    <t>Data ONTAP 8.0.1 7-Mode</t>
  </si>
  <si>
    <t>Data ONTAP 8.0 7-Mode</t>
  </si>
  <si>
    <t>Data ONTAP 7.3.5.1</t>
  </si>
  <si>
    <t>Data ONTAP 7.3.3</t>
  </si>
  <si>
    <t>Data ONTAP 7.3.2</t>
  </si>
  <si>
    <t xml:space="preserve">Clustered Data ONTAP 8.2;
;
Data ONTAP 7.3.3;
Data ONTAP 7.3.5;
Data ONTAP 7.3.5.1;
Data ONTAP 7.3.6;
Data ONTAP 8.0 7-Mode;
;
Data ONTAP 8.0.1 7-Mode;
;
Data ONTAP 8.0.2 7-Mode;
;
Data ONTAP 8.0.3 7-Mode;
;
Data ONTAP 8.0.4 7-Mode;
;
Data ONTAP 8.0.5 7-Mode;
;
Data ONTAP 8.1 7-Mode;
;
Data ONTAP 8.1.1 7-Mode;
;
Data ONTAP 8.1.2 7-Mode;
Data ONTAP 8.1.2 Cluster-Mode (RPQ);
Data ONTAP 8.1.3 7-Mode;
Data ONTAP 8.1.3 Cluster-Mode (RPQ);
Data ONTAP 8.2 7-Mode;
</t>
  </si>
  <si>
    <t xml:space="preserve">Clustered Data ONTAP 8.2;
;
Data ONTAP 8.0.2 7-Mode;
;
Data ONTAP 8.0.3 7-Mode;
;
Data ONTAP 8.0.4 7-Mode;
;
Data ONTAP 8.0.5 7-Mode;
;
Data ONTAP 8.1.2 7-Mode;
Data ONTAP 8.1.2 Cluster-Mode (RPQ);
Data ONTAP 8.1.3 7-Mode;
Data ONTAP 8.1.3 Cluster-Mode (RPQ);
;
;
Data ONTAP 8.2 7-Mode;
</t>
  </si>
  <si>
    <t>Clustered Data ONTAP 8.2;
Data ONTAP 7.3.5.1;
Data ONTAP 7.3.6;
Data ONTAP 7.3.7;
Data ONTAP 8.0.1 7-Mode;
;
Data ONTAP 8.0.2 7-Mode;
;
Data ONTAP 8.0.3 7-Mode;
;
Data ONTAP 8.0.4 7-Mode;
;
Data ONTAP 8.0.5 7-Mode;
;
Data ONTAP 8.1 7-Mode;
;
Data ONTAP 8.1.1 7-Mode;
;
Data ONTAP 8.1.2 7-Mode;
Data ONTAP 8.1.2 Cluster-Mode (RPQ);
Data ONTAP 8.2 7-Mode</t>
  </si>
  <si>
    <t>Clustered Data ONTAP 8.2;
Data ONTAP 7.3.3;
Data ONTAP 7.3.5.1;
Data ONTAP 7.3.6;
Data ONTAP 7.3.7;
Data ONTAP 8.0.1 7-Mode;
;
Data ONTAP 8.0.2 7-Mode;
;
Data ONTAP 8.0.3 7-Mode;
;
Data ONTAP 8.0.4 7-Mode;
;
Data ONTAP 8.0.5 7-Mode;
;
Data ONTAP 8.1 7-Mode;
;
Data ONTAP 8.1.1 7-Mode;
;
Data ONTAP 8.1.2 7-Mode;
Data ONTAP 8.1.2 Cluster-Mode (RPQ);
Data ONTAP 8.2 7-Mode</t>
  </si>
  <si>
    <t>Clustered Data ONTAP 8.2;
Data ONTAP 7.3.3;
Data ONTAP 7.3.5.1;
Data ONTAP 7.3.6;
Data ONTAP 7.3.7;
Data ONTAP 8.0.1 7-Mode;
;
Data ONTAP 8.0.2 7-Mode;
;
Data ONTAP 8.0.3 7-Mode;
;
Data ONTAP 8.0.4 7-Mode;
;
Data ONTAP 8.0.5 7-Mode;
;
Data ONTAP 8.1 7-Mode;
;
Data ONTAP 8.1.1 7-Mode;
;
Data ONTAP 8.1.2 7-Mode;
Data ONTAP 8.1.2 Cluster-Mode (RPQ);
Data ONTAP 8.1.3 7-Mode;
Data ONTAP 8.1.3 Cluster-Mode (RPQ);
Data ONTAP 8.2 7-Mode</t>
  </si>
  <si>
    <t>Data ONTAP 7.3.3;
Data ONTAP 7.3.5.1;
Data ONTAP 7.3.6;
Data ONTAP 7.3.7;
Data ONTAP 8.0.1 7-Mode;
;
Data ONTAP 8.0.2 7-Mode;
;
Data ONTAP 8.0.3 7-Mode;
;
Data ONTAP 8.0.4 7-Mode;
;
Data ONTAP 8.0.5 7-Mode;
;
Data ONTAP 8.1 7-Mode;
;
Data ONTAP 8.1.1 7-Mode;
;
Data ONTAP 8.1.2 7-Mode;
Data ONTAP 8.1.2 Cluster-Mode (RPQ)</t>
  </si>
  <si>
    <t>Clustered Data ONTAP 8.2;
Data ONTAP 7.3.5.1;
Data ONTAP 7.3.6;
Data ONTAP 7.3.7;
Data ONTAP 8.0.1 7-Mode;
;
Data ONTAP 8.0.2 7-Mode;
;
Data ONTAP 8.0.3 7-Mode;
;
Data ONTAP 8.0.4 7-Mode;
;
Data ONTAP 8.0.5 7-Mode;
;
Data ONTAP 8.1 7-Mode;
;
Data ONTAP 8.1.1 7-Mode;
;
Data ONTAP 8.1.2 7-Mode;
Data ONTAP 8.1.2 Cluster-Mode (RPQ);
Data ONTAP 8.1.3 7-Mode;
Data ONTAP 8.1.3 Cluster-Mode (RPQ);
Data ONTAP 8.2 7-Mode</t>
  </si>
  <si>
    <t>Data ONTAP 7.3.3;
Data ONTAP 7.3.5.1;
Data ONTAP 7.3.6;
Data ONTAP 7.3.7;
Data ONTAP 8.0.1 7-Mode;
;
Data ONTAP 8.0.2 7-Mode;
;
Data ONTAP 8.0.3 7-Mode;
;
Data ONTAP 8.0.4 7-Mode;
;
Data ONTAP 8.1 7-Mode;
;
Data ONTAP 8.1.1 7-Mode;
;
Data ONTAP 8.1.2 7-Mode;
Data ONTAP 8.1.2 Cluster-Mode (RPQ)</t>
  </si>
  <si>
    <t xml:space="preserve">Data ONTAP 7.3.3;
Data ONTAP 7.3.5.1;
Data ONTAP 7.3.6;
Data ONTAP 7.3.7;
Data ONTAP 8.0.1 7-Mode;
;
Data ONTAP 8.0.2 7-Mode;
;
Data ONTAP 8.0.3 7-Mode;
;
Data ONTAP 8.1 7-Mode;
</t>
  </si>
  <si>
    <t>Data ONTAP 7.3.5.1;
Data ONTAP 7.3.6;
Data ONTAP 7.3.7;
Data ONTAP 8.0.1 7-Mode;
;
Data ONTAP 8.0.2 7-Mode;
;
Data ONTAP 8.0.3 7-Mode;
;
Data ONTAP 8.0.4 7-Mode;
;
Data ONTAP 8.1 7-Mode;
;
Data ONTAP 8.1.1 7-Mode;
;
Data ONTAP 8.1.2 7-Mode;
Data ONTAP 8.1.2 Cluster-Mode (RPQ);
Data ONTAP 8.1.3 7-Mode;
Data ONTAP 8.1.3 Cluster-Mode (RPQ)</t>
  </si>
  <si>
    <t>Clustered Data ONTAP 8.2;
Data ONTAP 7.3.5.1;
Data ONTAP 7.3.6;
Data ONTAP 7.3.7;
Data ONTAP 8.0.1 7-Mode;
;
Data ONTAP 8.0.2 7-Mode;
;
Data ONTAP 8.0.3 7-Mode;
;
Data ONTAP 8.1 7-Mode;
;
Data ONTAP 8.1.1 7-Mode;
;
Data ONTAP 8.1.2 7-Mode;
Data ONTAP 8.1.2 Cluster-Mode (RPQ);
Data ONTAP 8.1.3 7-Mode;
Data ONTAP 8.1.3 Cluster-Mode (RPQ);
Data ONTAP 8.2 7-Mode</t>
  </si>
  <si>
    <t xml:space="preserve">Clustered Data ONTAP 8.2;
;
Data ONTAP 7.3.0;
Data ONTAP 7.3.1;
Data ONTAP 7.3.1.1;
Data ONTAP 7.3.2;
Data ONTAP 7.3.3;
Data ONTAP 7.3.5;
Data ONTAP 7.3.5.1;
Data ONTAP 7.3.6;
Data ONTAP 8.0 7-Mode;
;
Data ONTAP 8.0.1 7-Mode;
;
Data ONTAP 8.0.2 7-Mode;
;
Data ONTAP 8.0.3 7-Mode;
;
Data ONTAP 8.0.4 7-Mode;
;
Data ONTAP 8.1 7-Mode;
;
Data ONTAP 8.1.1 7-Mode;
;
Data ONTAP 8.1.2 7-Mode;
Data ONTAP 8.1.2 Cluster-Mode (RPQ);
Data ONTAP 8.1.3 7-Mode;
Data ONTAP 8.2 7-Mode;
</t>
  </si>
  <si>
    <t>Data ONTAP 7.3.3;
Data ONTAP 7.3.5;
Data ONTAP 7.3.5.1;
Data ONTAP 7.3.6;
Data ONTAP 8.0 7-Mode;
;
Data ONTAP 8.0.1 7-Mode;
;
Data ONTAP 8.0.2 7-Mode;
;
Data ONTAP 8.0.3 7-Mode;
;
Data ONTAP 8.0.4 7-Mode;
;
Data ONTAP 8.1 7-Mode;
;
Data ONTAP 8.1.1 7-Mode;
;
Data ONTAP 8.1.2 7-Mode;
Data ONTAP 8.1.2 Cluster-Mode (RPQ)</t>
  </si>
  <si>
    <t xml:space="preserve">Data ONTAP 7.3.3;
Data ONTAP 7.3.5.1;
Data ONTAP 7.3.6;
Data ONTAP 7.3.7;
Data ONTAP 8.0.1 7-Mode;
;
Data ONTAP 8.0.2 7-Mode;
;
Data ONTAP 8.0.3 7-Mode;
;
Data ONTAP 8.1 7-Mode;
;
Data ONTAP 8.1.1 7-Mode;
</t>
  </si>
  <si>
    <t>Data ONTAP 7.3.5.1;
Data ONTAP 7.3.6;
Data ONTAP 8.0.1 7-Mode;
;
Data ONTAP 8.0.2 7-Mode;
;
Data ONTAP 8.1 7-Mode;
;
Data ONTAP 8.1.1 7-Mode;
;
Data ONTAP 8.1.2 7-Mode;
Data ONTAP 8.1.2 Cluster-Mode (RPQ)</t>
  </si>
  <si>
    <t xml:space="preserve">Clustered Data ONTAP 8.2;
;
Data ONTAP 7.1.2;
Data ONTAP 7.1.2.1;
Data ONTAP 7.2.4;
Data ONTAP 7.2.5.1;
Data ONTAP 7.2.6.1;
Data ONTAP 7.3.0;
Data ONTAP 7.3.1;
Data ONTAP 7.3.1.1;
Data ONTAP 7.3.2;
Data ONTAP 7.3.3;
Data ONTAP 7.3.5;
Data ONTAP 7.3.5.1;
Data ONTAP 8.0 7-Mode;
;
Data ONTAP 8.0.1 7-Mode;
;
Data ONTAP 8.0.3 7-Mode;
;
Data ONTAP 8.1 7-Mode;
;
Data ONTAP 8.2 7-Mode;
</t>
  </si>
  <si>
    <t xml:space="preserve">Clustered Data ONTAP 8.2;
;
Data ONTAP 7.1.2;
Data ONTAP 7.1.2.1;
Data ONTAP 7.2.4;
Data ONTAP 7.2.5.1;
Data ONTAP 7.2.6.1;
Data ONTAP 7.3.0;
Data ONTAP 7.3.1;
Data ONTAP 7.3.1.1;
Data ONTAP 7.3.2;
Data ONTAP 7.3.3;
Data ONTAP 7.3.5;
Data ONTAP 7.3.7;
Data ONTAP 8.0 7-Mode;
;
Data ONTAP 8.0.1 7-Mode;
;
Data ONTAP 8.0.2 7-Mode;
;
Data ONTAP 8.0.3 7-Mode;
;
Data ONTAP 8.1 7-Mode;
;
Data ONTAP 8.2 7-Mode;
</t>
  </si>
  <si>
    <t xml:space="preserve">Data ONTAP 7.3.3;
Data ONTAP 7.3.5.1;
Data ONTAP 7.3.6;
Data ONTAP 8.0.1 7-Mode;
;
Data ONTAP 8.0.2 7-Mode;
</t>
  </si>
  <si>
    <t>Data ONTAP 7.3.0;
Data ONTAP 7.3.1;
Data ONTAP 7.3.1.1;
Data ONTAP 7.3.2;
Data ONTAP 7.3.3;
Data ONTAP 7.3.5;
Data ONTAP 7.3.5.1;
Data ONTAP 7.3.6;
Data ONTAP 8.0 7-Mode;
;
Data ONTAP 8.0.1 7-Mode;
;
Data ONTAP 8.0.2 7-Mode;
;
Data ONTAP 8.0.3 7-Mode;
;
Data ONTAP 8.1 7-Mode;
;
Data ONTAP 8.1.1 7-Mode;
;
Data ONTAP 8.1.2 7-Mode;
Data ONTAP 8.1.2 Cluster-Mode (RPQ)</t>
  </si>
  <si>
    <t>Data ONTAP 7.3.3;
Data ONTAP 7.3.5.1</t>
  </si>
  <si>
    <t xml:space="preserve">Clustered Data ONTAP 8.2;
;
Data ONTAP 7.1.2;
Data ONTAP 7.1.2.1;
Data ONTAP 7.2.4;
Data ONTAP 7.2.5.1;
Data ONTAP 7.2.6.1;
Data ONTAP 7.3.0;
Data ONTAP 7.3.1;
Data ONTAP 7.3.1.1;
Data ONTAP 7.3.2;
Data ONTAP 7.3.3;
Data ONTAP 7.3.5;
Data ONTAP 7.3.5.1;
Data ONTAP 8.0 7-Mode;
;
Data ONTAP 8.0.1 7-Mode;
;
Data ONTAP 8.1.3 7-Mode;
Data ONTAP 8.2 7-Mode;
</t>
  </si>
  <si>
    <t>Data ONTAP 7.1.2;
Data ONTAP 7.1.2.1;
Data ONTAP 7.2.4;
Data ONTAP 7.2.5.1;
Data ONTAP 7.3.0;
Data ONTAP 7.3.1;
Data ONTAP 7.3.3;
Data ONTAP 8.0 7-Mode</t>
  </si>
  <si>
    <t>Data ONTAP 7.1.2;
Data ONTAP 7.1.2.1;
Data ONTAP 7.2.4;
Data ONTAP 7.2.5.1;
Data ONTAP 7.3.0;
Data ONTAP 7.3.1;
Data ONTAP 7.3.2</t>
  </si>
  <si>
    <t>Data ONTAP 7.1.2;
Data ONTAP 7.1.2.1;
Data ONTAP 7.2.4;
Data ONTAP 7.2.5.1;
Data ONTAP 7.3.0;
Data ONTAP 7.3.1;
Data ONTAP 7.3.2;
Data ONTAP 7.3.3;
Data ONTAP 8.0 7-Mode</t>
  </si>
  <si>
    <t>Data ONTAP 7.1.2;
Data ONTAP 7.1.2.1;
Data ONTAP 7.2.4;
Data ONTAP 7.2.5.1;
Data ONTAP 7.2.6.1;
Data ONTAP 7.3.0;
Data ONTAP 7.3.1;
Data ONTAP 7.3.2;
Data ONTAP 7.3.3;
Data ONTAP 8.0 7-Mode</t>
  </si>
  <si>
    <t xml:space="preserve">Data ONTAP 7.1.2;
Data ONTAP 7.1.2.1;
Data ONTAP 7.2.4;
Data ONTAP 7.2.5.1;
Data ONTAP 7.2.6.1;
Data ONTAP 7.3.0;
Data ONTAP 7.3.1;
Data ONTAP 7.3.1.1;
Data ONTAP 7.3.2;
Data ONTAP 7.3.3;
Data ONTAP 7.3.5;
Data ONTAP 8.0 7-Mode;
;
Data ONTAP 8.0.1 7-Mode;
</t>
  </si>
  <si>
    <t xml:space="preserve">Data ONTAP 7.1.2;
Data ONTAP 7.1.2.1;
Data ONTAP 7.2.4;
Data ONTAP 7.2.5.1;
Data ONTAP 7.2.6.1;
Data ONTAP 7.3.0;
Data ONTAP 7.3.1;
Data ONTAP 7.3.1.1;
Data ONTAP 7.3.2;
Data ONTAP 7.3.3;
Data ONTAP 7.3.5;
Data ONTAP 7.3.5.1;
Data ONTAP 8.0 7-Mode;
;
Data ONTAP 8.0.1 7-Mode;
</t>
  </si>
  <si>
    <t>Data ONTAP 7.1.2;
Data ONTAP 7.1.2.1;
Data ONTAP 7.2.4;
Data ONTAP 7.2.5.1;
Data ONTAP 7.2.6.1;
Data ONTAP 7.3.0;
Data ONTAP 7.3.1;
Data ONTAP 7.3.1.1;
Data ONTAP 7.3.2;
Data ONTAP 7.3.3;
Data ONTAP 8.0 7-Mode</t>
  </si>
  <si>
    <t xml:space="preserve">Data ONTAP 7.1.2;
Data ONTAP 7.1.2.1;
Data ONTAP 7.2.4;
Data ONTAP 7.2.5.1;
Data ONTAP 7.2.6.1;
Data ONTAP 7.3.0;
Data ONTAP 7.3.1;
Data ONTAP 7.3.1.1;
Data ONTAP 7.3.2;
Data ONTAP 7.3.3;
Data ONTAP 7.3.4;
Data ONTAP 7.3.5;
Data ONTAP 7.3.5.1;
Data ONTAP 8.0 7-Mode;
;
Data ONTAP 8.0.1 7-Mode;
</t>
  </si>
  <si>
    <t xml:space="preserve">Data ONTAP 7.1.2;
Data ONTAP 7.1.2.1;
Data ONTAP 7.2.4;
Data ONTAP 7.2.5.1;
Data ONTAP 7.2.6.1;
Data ONTAP 7.3.0;
Data ONTAP 7.3.1;
Data ONTAP 7.3.1.1;
Data ONTAP 7.3.2;
Data ONTAP 7.3.3;
Data ONTAP 7.3.4;
Data ONTAP 8.0 7-Mode;
;
Data ONTAP 8.0.1 7-Mode;
</t>
  </si>
  <si>
    <t>Data ONTAP 7.1.2;
Data ONTAP 7.1.2.1;
Data ONTAP 7.2.4;
Data ONTAP 7.2.5.1;
Data ONTAP 7.2.6.1;
Data ONTAP 7.3.0;
Data ONTAP 7.3.1;
Data ONTAP 7.3.1.1;
Data ONTAP 7.3.2;
Data ONTAP 7.3.3;
Data ONTAP 7.3.5;
Data ONTAP 8.0 7-Mode;
;
Data ONTAP 8.0.1 7-Mode;
;
Data ONTAP 8.1.3 7-Mode</t>
  </si>
  <si>
    <t>Data ONTAP 7.2.3;
Data ONTAP 7.2.4;
Data ONTAP 7.2.4L1;
Data ONTAP 7.2.5.1;
Data ONTAP 7.3.0;
Data ONTAP 7.3.1;
Data ONTAP 7.3.1.1</t>
  </si>
  <si>
    <t>Data ONTAP 7.2.4;
Data ONTAP 7.2.4L1;
Data ONTAP 7.2.5.1;
Data ONTAP 7.3.0</t>
  </si>
  <si>
    <t>Data ONTAP 7.2.3;
Data ONTAP 7.2.4;
Data ONTAP 7.2.4L1;
Data ONTAP 7.2.5.1;
Data ONTAP 7.3.0</t>
  </si>
  <si>
    <t>Data ONTAP 7.2.3;
Data ONTAP 7.2.4;
Data ONTAP 7.2.4L1;
Data ONTAP 7.2.5.1</t>
  </si>
  <si>
    <t>VM migration inconsistent via virt-manager and virsh command line
https://bugzilla.redhat.com/show_bug.cgi?id=924084</t>
  </si>
  <si>
    <t>Virt-Manager crashes during migration +starting Guest OS's
https://bugzilla.redhat.com/show_bug.cgi?id=923787</t>
  </si>
  <si>
    <t>memory size(current allocation/change allocation) of VMs can not be changed online, using virt-manager gui for KVM.
https://bugzilla.redhat.com/show_bug.cgi?id=874116</t>
  </si>
  <si>
    <t>Storage pool is not updating on dynamic resize of volumes
https://bugzilla.redhat.com/show_bug.cgi?id=947309</t>
  </si>
  <si>
    <t>&lt;P&gt;Below hotfix must be applied to the supported config : &lt;BR&gt;XS62E004&lt;/P&gt;</t>
  </si>
  <si>
    <t>This configuration is supported with only 2.1(2c) UCSM release.</t>
  </si>
  <si>
    <t>VMware does not support Guest OS clustering with NFS datastores in ESX Server 3.0, 3.0.1, 3.0.2, 3.0.3, 3.5, 3.5U1, 3.5U2, 3.5U3 &amp; 3.5U4</t>
  </si>
  <si>
    <t>VMware does not support RDMs (Raw Device Mappings) on NFS datastores in ESX Server 3.0, 3.0.1, 3.0.2, 3.0.3, 3.5, 3.5U1,3.5U2, 3.5U3 &amp; 3.5U4</t>
  </si>
  <si>
    <t>VMware supports only NFS v3 protocol on ESX Server 3.0, 3.0.1, 3.0.2, 3.0.3, 3.5, 3.5U1,3.5U2, 3.5U3 &amp; 3.5U4</t>
  </si>
  <si>
    <t>NFS Datastores supported on 1 Gigabit Ethernet NICs only</t>
  </si>
  <si>
    <t>IP Trunking configuration tested with 'Failover Mode' only</t>
  </si>
  <si>
    <t>Requires Linux Guest OS Patch available at http://kb.vmware.com/selfservice/microsites/search.do?cmd=displayKCexternalId=51306 &amp; http://kb.vmware.com/selfservice/microsites/search.do?cmd=displayKC&amp;docType=kc&amp;externalId=1001778</t>
  </si>
  <si>
    <t>'Recommended to Increase the NFS Datastores heartbeat time on ESX Server: Connect to ESX Server through VI Client --&gt; Click on ESX Host Name --&gt; Go to Configuration Tab --&gt; Click on Advanced Settings --&gt; Click on NFS --&gt; Modify 'NFS.HeartbeatFrequency' parameter value to 12,   
and Modify 'NFS.HeartbeatMaxFailures' parameter value to 10 --&gt; Click OK'</t>
  </si>
  <si>
    <t>Windows Virtual Machine's virtual disks (.vmdk) need to be aligned to ONTAP WAFL. Refer: (See next Cell)</t>
  </si>
  <si>
    <t>XenServer EE = XenServer Enterprise Edition, XenServer SE = XenServer Standard Edition, XenServer Exp.E = XenServer Express Edition</t>
  </si>
  <si>
    <t>Major Updates:
added N6000 System Hardware N6220 2858-(C15, C25, E15, E25) and N6250 2858-(E16, E26) with Gateway Feature Code
added Data ONTAP 8.1.2 7-Mode
added Data ONTAP 8.1.2 Cluster-Mode (RPQ) (RPQ) (RPQ 8S1245, 8S1246, 8S1247)
added Data ONTAP 8.0.5 7-Mode</t>
  </si>
  <si>
    <t>Major Updates:
added Data ONTAP 8.1.3 7-Mode
added Data ONTAP 8.1.3 Cluster-Mode (RPQ) (RPQ) (RPQ 8S1245, 8S1246, 8S1247)
added NFS v4.1</t>
  </si>
  <si>
    <t>Novell SLES 10 SP1 32-bit;
Novell SLES 10 SP1 64-bit;
Novell SLES 10 SP2 32-bit;
Novell SLES 10 SP2 64-bit;
Novell SLES 9 SP4 32-bit;
Novell SLES 9 SP4 64-bit</t>
  </si>
  <si>
    <t>20110520-042658387</t>
  </si>
  <si>
    <t>VMware ESX 3.5 (Update4)</t>
  </si>
  <si>
    <t>20110520-042649602</t>
  </si>
  <si>
    <t>Info:
2567,2922,2923,2924,2925,2926,2927,2928,2929,2930,2931,2932,4054,5005</t>
  </si>
  <si>
    <t>VMware ESX 4.0</t>
  </si>
  <si>
    <t>Novell SLES 10 SP1 32-bit;
Novell SLES 10 SP1 64-bit;
Novell SLES 10 SP2 32-bit;
Novell SLES 10 SP2 64-bit;
Novell SLES 9 SP2 32-bit;
Novell SLES 9 SP3 32-bit;
Novell SLES 9 SP4 32-bit;
Novell SLES 9 SP4 64-bit</t>
  </si>
  <si>
    <t>20110520-042640885</t>
  </si>
  <si>
    <t>Info:
2565,2566,2567,2925,2927,2928,2929,2931,3035,3036,3037,3038,3054,4054,5005</t>
  </si>
  <si>
    <t>VMware ESXi 4.0</t>
  </si>
  <si>
    <t>20110520-042631336</t>
  </si>
  <si>
    <t>VMware ESX 4.0 (Update1)</t>
  </si>
  <si>
    <t>Novell SLES 10 SP1 32-bit;
Novell SLES 10 SP1 64-bit;
Novell SLES 10 SP2 32-bit;
Novell SLES 10 SP2 64-bit;
Novell SLES 11 32-bit;
Novell SLES 11 64-bit;
Novell SLES 9 SP2 32-bit;
Novell SLES 9 SP3 32-bit;
Novell SLES 9 SP4 32-bit;
Novell SLES 9 SP4 64-bit</t>
  </si>
  <si>
    <t>In ESXi 5.0 and above if you are using the maximum supported NFS Datastores on ESX which is 256, then tune the values the below values as mentioned.
ESXi 5.0: Set Net.TcpipHeapMax to 128 
ESXi 5.0: Set Net.TcpipHeapSize to 32</t>
  </si>
  <si>
    <r>
      <t>nfsv4 id mapping for file owner ship issue in SLES11SP1 /SP2 client 
Problem Description :  No proper file ownership for the nfsv4 mount  
Workaround:  Edit Domain</t>
    </r>
    <r>
      <rPr>
        <sz val="8"/>
        <color indexed="8"/>
        <rFont val="細明體"/>
        <family val="3"/>
      </rPr>
      <t></t>
    </r>
    <r>
      <rPr>
        <sz val="8"/>
        <color indexed="8"/>
        <rFont val="Arial"/>
        <family val="2"/>
      </rPr>
      <t xml:space="preserve"> in /etc/idmapd.conf file  and restart /etc/init.d/nfs to map proper  
users while mounting with nfsv4 
BUG link for the reference  from Novell : (https://bugzilla.novell.com/show_bug.cgi?id=626516)</t>
    </r>
  </si>
  <si>
    <t>In RHEL5.8, Mount with sec=krb5 indicating warning as rpc.idmapd/rpc.gssd appears not to be running   
Problem Description :  Mount produces an error as rpc.idmapd/rpc.gssd appears not to be running  though they are running, hence nfs-kerberos getting failed while doing mount with sec=krb5 
Link for the same issue from  redhat website: https://access.redhat.com/knowledge/ja/node/76783</t>
  </si>
  <si>
    <r>
      <t>2)In RHEL6.0 onwards  &amp; for Solaris 11  nfs-kerberos getting failed with permissioned denied if â</t>
    </r>
    <r>
      <rPr>
        <sz val="8"/>
        <color indexed="8"/>
        <rFont val="細明體"/>
        <family val="3"/>
      </rPr>
      <t></t>
    </r>
    <r>
      <rPr>
        <sz val="8"/>
        <color indexed="8"/>
        <rFont val="Arial"/>
        <family val="2"/>
      </rPr>
      <t>allow_weak_cryptoâ</t>
    </r>
    <r>
      <rPr>
        <sz val="8"/>
        <color indexed="8"/>
        <rFont val="細明體"/>
        <family val="3"/>
      </rPr>
      <t></t>
    </r>
    <r>
      <rPr>
        <sz val="8"/>
        <color indexed="8"/>
        <rFont val="Arial"/>
        <family val="2"/>
      </rPr>
      <t xml:space="preserve"> is disabled 
Problem Description : With kinit on above clients,  kinit: No supported encryption types (config file error?) while getting initial credentials  hence nfs-kerberos authentication will fail  
Workaround:  krb5.conf file in the above clients is expecting to enable  allow_weak_crypto  so add  â</t>
    </r>
    <r>
      <rPr>
        <sz val="8"/>
        <color indexed="8"/>
        <rFont val="細明體"/>
        <family val="3"/>
      </rPr>
      <t></t>
    </r>
    <r>
      <rPr>
        <sz val="8"/>
        <color indexed="8"/>
        <rFont val="Arial"/>
        <family val="2"/>
      </rPr>
      <t>allow_weak_crypto=yes â</t>
    </r>
    <r>
      <rPr>
        <sz val="8"/>
        <color indexed="8"/>
        <rFont val="細明體"/>
        <family val="3"/>
      </rPr>
      <t></t>
    </r>
    <r>
      <rPr>
        <sz val="8"/>
        <color indexed="8"/>
        <rFont val="Arial"/>
        <family val="2"/>
      </rPr>
      <t xml:space="preserve"> in /etc/krb5/krb5.conf to get that nfs-kerberos  working successfully</t>
    </r>
  </si>
  <si>
    <t>Virtual disk online dynamic resize feature: 
This feature is no completely supported in RHEL6.2, please refer below the redhat bugzilla for further details. 
Bug 648594</t>
  </si>
  <si>
    <t>Windows 2008 guests randomly crashes: 
Windows 2008 guests randomly crashes with "Blue screen of death" and error: "A clock interrupt was not received on a secondary processor within the allocated time interval" 
Workaround:   
https://access.redhat.com/knowledge/solutions/33983</t>
  </si>
  <si>
    <t>Host Side Snapshot Issue: 
Live snapshot feature is disabled in RHEL6.2, this feature will be re-introduced in RHEL6.3  
RHEL6.2 supports offline snapshots using 'qemu-img snapshot' command line tool. 
For more details refer redhat bugzilla mentioned below. 
RedHat bug 742401, 767104</t>
  </si>
  <si>
    <t>Problem Description: 
Two cisco catalyst switches configured to work as stacked switch with port-channel configurations done with LACP mode, might create problems on IBM N series Controllers while performing a panic type TO/GB  
Its observed that VIF configured on the Filer get into "LAG INACTIVE" state in tern causing network outage. 
Workaround: 
This is a problem in the Cisco IOS release which has been fixed in 12.2SE04(55)</t>
  </si>
  <si>
    <t>Problem Description: 
In case of multiple disks attached to a virtual machine, virtual machine boot ordering defaultly picks up IDE disk. In case if the virutal machine has already booted with a virtio disk secondly added IDE disk, it trys to boot from IDE and fails. 
Workaround: 
Explicit per-device ordering for bootable devices. 
Fixed in (libvirt-0.8.7-3.el6, seabios-0.6.1.2-2.el6, qemu-kvm-0.12.1.2-2.136.el6) 
For mre details refer redhat bugzilla below. 
Bug 646895</t>
  </si>
  <si>
    <t>Problem Description: 
Might hit performance issues, with default virtual nic packet transmisson Algorithm "TX timer", with default qemu-kvm package.  
Workaround: 
Upgrade to qemu-kvm-0.12.1.2-2.113.el6_0.1 
where the default nic packet transmisson Algorithm  is "bottom half handler" 
For more details refer redhat bugzilla 
Bug 633963</t>
  </si>
  <si>
    <r>
      <t>Problem Descripton: 
Permission denied while powering on the virtual machine, hosted on the NFS share.   
Workaround: Enable virt_use_nfs selinux Boolean using  Command â</t>
    </r>
    <r>
      <rPr>
        <sz val="8"/>
        <color indexed="8"/>
        <rFont val="細明體"/>
        <family val="3"/>
      </rPr>
      <t></t>
    </r>
    <r>
      <rPr>
        <sz val="8"/>
        <color indexed="8"/>
        <rFont val="Arial"/>
        <family val="2"/>
      </rPr>
      <t>setsebool -P virt_use_nfs=onâ</t>
    </r>
    <r>
      <rPr>
        <sz val="8"/>
        <color indexed="8"/>
        <rFont val="細明體"/>
        <family val="3"/>
      </rPr>
      <t></t>
    </r>
    <r>
      <rPr>
        <sz val="8"/>
        <color indexed="8"/>
        <rFont val="Arial"/>
        <family val="2"/>
      </rPr>
      <t>. 
Fixed in libvirt-0.9.4-13.el6  
Fore more details refer redhat bugzilla below.  
Bug 589922</t>
    </r>
  </si>
  <si>
    <t>Problem Description: 
Hot-unplugging of virtio nic crashes Windows2008 KVM guest.   
Workaround: 
Issue fixed in qemu-kvm-0.12.1.2-2.113.el6_0.4  
For more details refer redhat bugilla below  
Bug 648821</t>
  </si>
  <si>
    <t>Problem Description: 
Snapshot creation fails, while taking snapshot from virsh.  
There is an open redhat bugzilla for this issue, please find the details below.  
redhat bugzilla ID: 727709</t>
  </si>
  <si>
    <t>Problem Description: 
Cannot start VM on RHEL6.0 host, with the default libvert package provided along with RHEL6.0 
Workaround: Update the libvert package to " libvirt-0.8.7-4.el6 " where the issues is Fixed. 
For more details find the redhat bugzilla "672449"</t>
  </si>
  <si>
    <t xml:space="preserve">pNFS read/write crashes the client when mounted with rsize/wsize=1024  
Problem Description :   
Client crashes when attempting to read over pNFS when mounted with rsize/wsize=1024 which is not the case in nfsv4.0, nfsv3 and nfsv2 and non-pnfs nfsv4.1 
Bug link from Red Hat Bugzilla for the reference:  Bug is in NEW state 
https://bugzilla.redhat.com/show_bug.cgi?id=758202 </t>
  </si>
  <si>
    <t>Mount is failing with "mount: wrong fs type, bad option in "Ubuntu 11.04 (if fresh installed VM)  for Heimadal KDC    
Problem Description :  Mount is failing with "mount: wrong fs type, bad option in Ubuntu 11.04    
Workaround:  Install nfs-common using apt-get to create /etc/default/nfs-common &amp; /etc/idmapd.conf for v4 mount</t>
  </si>
  <si>
    <r>
      <t>In AIX7.1 TL0 SP4 nfsv4 mount with C-Mode failing with â</t>
    </r>
    <r>
      <rPr>
        <sz val="8"/>
        <color indexed="8"/>
        <rFont val="細明體"/>
        <family val="3"/>
      </rPr>
      <t></t>
    </r>
    <r>
      <rPr>
        <sz val="8"/>
        <color indexed="8"/>
        <rFont val="Arial"/>
        <family val="2"/>
      </rPr>
      <t>data IP is not in hosts databaseâ</t>
    </r>
    <r>
      <rPr>
        <sz val="8"/>
        <color indexed="8"/>
        <rFont val="細明體"/>
        <family val="3"/>
      </rPr>
      <t></t>
    </r>
    <r>
      <rPr>
        <sz val="8"/>
        <color indexed="8"/>
        <rFont val="Arial"/>
        <family val="2"/>
      </rPr>
      <t xml:space="preserve"> 
Problem Description :   
Not able to mount with NFSV4 on C-Mode filer, getting error as  IP is â</t>
    </r>
    <r>
      <rPr>
        <sz val="8"/>
        <color indexed="8"/>
        <rFont val="細明體"/>
        <family val="3"/>
      </rPr>
      <t></t>
    </r>
    <r>
      <rPr>
        <sz val="8"/>
        <color indexed="8"/>
        <rFont val="Arial"/>
        <family val="2"/>
      </rPr>
      <t>not in hosts databaseâ</t>
    </r>
    <r>
      <rPr>
        <sz val="8"/>
        <color indexed="8"/>
        <rFont val="細明體"/>
        <family val="3"/>
      </rPr>
      <t></t>
    </r>
    <r>
      <rPr>
        <sz val="8"/>
        <color indexed="8"/>
        <rFont val="Arial"/>
        <family val="2"/>
      </rPr>
      <t xml:space="preserve">  
Workaround: Add data lif IP in /etc/hosts file on Client to get this working</t>
    </r>
  </si>
  <si>
    <t>In HP-UX 11i v3, September 2011 and March 2012 while creating directory on nfsv4 mount it might get permission denied  
Problem Description :  Not able to create directories on NFSV4 mount since default uid/gid for root user must be 0/0 but in this version of HPUX OS its showing as 0/3 (root/sys), so filer responding with NFS4ERR_BADOWNER  
Workaround: add sys entry in the etc/group file on the filer(7-Mode), in case of C-Mode create unix-group for sys to get this working</t>
  </si>
  <si>
    <t>Activie Directry KDC Win2003 SP2: 
------------------------------------------------- 
There is an open burt, the issues is about. 
while configuring kerberos in Cluster-mode, followed by cifs configuration, which creates a duplicate SPN on ADKDC server, due to which authentication will fail. 
Workarounds: 
1. don't create cifs configuration exclusively, wihch takes care of not adding duplicate SPN. 
OR 
2. Delete the duplicate entry in the ADKDC server 
using setspn tool</t>
  </si>
  <si>
    <t>The Cisco UCS FCoE Initiator is supported to both Fibre Channel and FCoE Targets. 
For critical switch support information with Cisco UCS B-Series (and C-Series managed configurations), please consult the following interoperability matrix rows in the "SAN-Switch (Switch)" Storage Solution:  
For UCS B-Series 2.1(3x) releases: 20131025-064439148 
For UCS B-Series 2.1(2x) releases: 20130807-203753077 
For UCS B-Series 2.1(1x) releases:20130123-065704867 
For UCS B-Series 2.0(1x) releases:20111009-173337978 
For UCS B-Series 2.0(2x) releases:20120312-185126253 
For UCS B-Series 2.0(3x) releases:20120712-122857952 
For UCS B-Series 2.0(4x) releases:;20121002-061750399 
For UCS B-Series 2.0(5x) releases:20130528-175017205 
For UCS B-Series 1.4(x) releases:20110130-05503889</t>
  </si>
  <si>
    <t>In ONTAP cluster mode, on migrating data lifs to other node in the cluster Virtual machines hosted with that data lif gets disconnected and become in accessible. Support Request has been raised with VMware (Support Request # 11081712107).
To verify if this is a client side or a server side problem I tried to reproduce this with Redhat client, and it happens to be working fine.</t>
  </si>
  <si>
    <t>Windows Server 2003 SP1-based computer have the below problem, for more information kindly refer the below link from the vendor.
(See next Cell)</t>
  </si>
  <si>
    <t>Flexcache feature of ONTAP is validated with ONTAP 7.2 release only. Any new support requires a RPQ.</t>
  </si>
  <si>
    <t>For release notes and important information on deployment of Cisco UCS with IBM N series Storage, please refer to:  http://www.ibm.com/support/docview.wss?uid=ssg1S7004488</t>
  </si>
  <si>
    <t>To avoid Performance hindrance, BLI (Block Level Invalidation) should be enabled when Flexcache used in VMware ESX environment. 
BLI can be enabled in &amp;lsquo;priv set diag&amp;rsquo; mode using &amp;lsquo;setflag flexcache_write_invalidate 1&amp;rsquo;. A reboot is not required for updated setting to take affect.</t>
  </si>
  <si>
    <t>NFS over a 10GbE interface in VMware ESX with IBM N series storage is only supported with ONTAP version 7.3.2 and above.</t>
  </si>
  <si>
    <t>Support for any other VMware ESXi Server 3.5U3, 3.5U4 and 4.0 supported Guest OS requires RPQ.</t>
  </si>
  <si>
    <t>NFS over a 10GbE interface in VMware ESX with IBM N series storage is only supported with ONTAP version 7.3.2 and above</t>
  </si>
  <si>
    <t>Guest OS's SCSI Disk timeout value needs to be set to 190 seconds. (kb41511)</t>
  </si>
  <si>
    <t>Support for any other VMware ESX 3.0.2 (update1), 3.0.3, 3.5, 3.5U1 ,3.5U2, 3.5U3,3.5U4, 3.5U5, 4.0 and 4.0U1 supported Guest OS requires RPQ.</t>
  </si>
  <si>
    <t>Support for any other VMware ESX3i supported Guest OS requires RPQ.</t>
  </si>
  <si>
    <t>Virtual Machines may freeze for a long time with ESX 3.0.x and ESX 3.5 through Update 2 during VM's Snapshot deletion on NFS Datastores: VMware has released a patch to address this issue with systems running ESX 3.5 update 1 or update 2. The patch id is 'ESX350-200808401-BG' and it can be downloaded from vmware site 
 (See next Cell) 
 Follow the below steps after installing the patch on systems running ESX 3.5 update 1 or update 2:-
 1.  Using VMotion migrate the running VMs to other ESX nodes 
 2.  Insert the parameter 'prefvmx.consolidateDeleteNFSLocks = TRUE' into the /etc/vmware/config file 
 3.  Reboot the ESX server 
This issue is resolved in ESX 3.5 Update 3 and Update 4; however, aforementioned 3 steps are required to be completed in order to enable this fix.
http://kb.vmware.com/selfservice/microsites/search.do?language=en_US&amp;cmd=displayKC&amp;externalId=1005807</t>
  </si>
  <si>
    <t>Support for any other VMware ESX 3.0.2 (update1), 3.0.3, 3.5, 3.5U1 ,3.5U2, 3.5U3 &amp; 3.5U4 supported Guest OS requires RPQ.</t>
  </si>
  <si>
    <t>NFS Testing Matrix - Data ONTAP and Clients</t>
  </si>
  <si>
    <t>DATA ONTAP 7.3.1</t>
  </si>
  <si>
    <t>NFS version</t>
  </si>
  <si>
    <t>Feature</t>
  </si>
  <si>
    <t>Sun Solaris 10 Update 3</t>
  </si>
  <si>
    <t>RHEL-5.2</t>
  </si>
  <si>
    <t>IBM AIX V5.3</t>
  </si>
  <si>
    <t>HP-UX 11i v3</t>
  </si>
  <si>
    <t>NFSv2</t>
  </si>
  <si>
    <t>Exports</t>
  </si>
  <si>
    <t>√</t>
  </si>
  <si>
    <t>v2 Ops</t>
  </si>
  <si>
    <t>Locking</t>
  </si>
  <si>
    <t>Kerberos</t>
  </si>
  <si>
    <t>-</t>
  </si>
  <si>
    <t>NFSv3</t>
  </si>
  <si>
    <t>v3 Ops</t>
  </si>
  <si>
    <t>NFSv4</t>
  </si>
  <si>
    <t>ACLs</t>
  </si>
  <si>
    <t>Delegations</t>
  </si>
  <si>
    <t>Pseudo-FS</t>
  </si>
  <si>
    <t>x(1)</t>
  </si>
  <si>
    <t>Internationalization</t>
  </si>
  <si>
    <t xml:space="preserve">- </t>
  </si>
  <si>
    <t>Named Attributes</t>
  </si>
  <si>
    <t>x(2)</t>
  </si>
  <si>
    <t>x(3)</t>
  </si>
  <si>
    <t xml:space="preserve">Legend </t>
  </si>
  <si>
    <t>TESTED AND SUPPORTED ON DATA ONTAP 7.3.1 AND CLIENT</t>
  </si>
  <si>
    <t>x</t>
  </si>
  <si>
    <t>NOT TESTED</t>
  </si>
  <si>
    <t>NOT SUPPORTED DUE TO A CLIENT ISSUE</t>
  </si>
  <si>
    <t>Notes from Testing Matrix</t>
  </si>
  <si>
    <t>(1) Solaris bug, workaround available - Solaris Bug</t>
  </si>
  <si>
    <t>(2) Linux VFS lacks functionality to implement NFSv4 named attributes - LINUX Bug</t>
  </si>
  <si>
    <t>(3) AIX 5.3 does not support NFSv4 named attributes</t>
  </si>
  <si>
    <t>Test Environment Description:</t>
  </si>
  <si>
    <t>Tests include standard suites like Connectathon and PYNFS.</t>
  </si>
  <si>
    <t xml:space="preserve">Test suites developed in-house include Synthetic Clients to emulate real world scenarios. </t>
  </si>
  <si>
    <t>Detailed information regarding NFS clients/kernel versions used in testing:</t>
  </si>
  <si>
    <r>
      <t>·</t>
    </r>
    <r>
      <rPr>
        <sz val="7"/>
        <rFont val="Times New Roman"/>
        <family val="1"/>
      </rPr>
      <t>  </t>
    </r>
    <r>
      <rPr>
        <sz val="10"/>
        <rFont val="Arial"/>
        <family val="2"/>
      </rPr>
      <t>Red Hat Enterprise 5.2 with Kernel 2.6.18-92.el5</t>
    </r>
  </si>
  <si>
    <r>
      <t>·</t>
    </r>
    <r>
      <rPr>
        <sz val="7"/>
        <rFont val="Times New Roman"/>
        <family val="1"/>
      </rPr>
      <t>  </t>
    </r>
    <r>
      <rPr>
        <sz val="10"/>
        <rFont val="Arial"/>
        <family val="2"/>
      </rPr>
      <t>Solaris 10 11/06 s10s_u3wos_10 SPARC</t>
    </r>
  </si>
  <si>
    <r>
      <t>·</t>
    </r>
    <r>
      <rPr>
        <sz val="7"/>
        <rFont val="Times New Roman"/>
        <family val="1"/>
      </rPr>
      <t>  </t>
    </r>
    <r>
      <rPr>
        <sz val="10"/>
        <rFont val="Arial"/>
        <family val="2"/>
      </rPr>
      <t>AIX 3 5 00091630D700</t>
    </r>
  </si>
  <si>
    <r>
      <t>·</t>
    </r>
    <r>
      <rPr>
        <sz val="7"/>
        <rFont val="Times New Roman"/>
        <family val="1"/>
      </rPr>
      <t>  </t>
    </r>
    <r>
      <rPr>
        <sz val="10"/>
        <rFont val="Arial"/>
        <family val="2"/>
      </rPr>
      <t>HP-UX B.11.31 U ia64 3214246210</t>
    </r>
  </si>
  <si>
    <t>Kerberos Testing Matrix - Data ONTAP and NFS</t>
  </si>
  <si>
    <t>This page is intended to be an informational guide for N series customers who are evaluating deployment of Kerberos.</t>
  </si>
  <si>
    <t>The following UNIX flavors and Kerberos have been tested with Network Appliance Filers and meet interoperability requirements in our test environment. Any issues that were discovered during testing will be listed at the bottom of this page. Since we cannot fully test every possible configuration, we closely monitor related issues that arise in the field.</t>
  </si>
  <si>
    <t xml:space="preserve">Note that this testing effort pertains specifically to usage of the NFS* protocol through Network Attached Storage.  (* - also referred to as UNIX File Services.) </t>
  </si>
  <si>
    <t>Data ONTAP 7.3.1</t>
  </si>
  <si>
    <t>KDC SERVER</t>
  </si>
  <si>
    <t>KDC CLIENTS</t>
  </si>
  <si>
    <t>RHEL 5 Kernel</t>
  </si>
  <si>
    <t>IBM AIX 5.3</t>
  </si>
  <si>
    <t>Sun SOLARIS 5.10 Update-3</t>
  </si>
  <si>
    <t>2.6.18-92.el5</t>
  </si>
  <si>
    <t>SUN SOLARIS 5.10 Update 3</t>
  </si>
  <si>
    <t xml:space="preserve">IBM AIX 5.3 </t>
  </si>
  <si>
    <t xml:space="preserve">RHEL 5.2 Kernel </t>
  </si>
  <si>
    <t>2.6.18-92.EL5</t>
  </si>
  <si>
    <t>AD KDC -Windows 2003 Server</t>
  </si>
  <si>
    <t>HEIMDAL KDC -Ubuntu 8.10 Kernel 2.6.27-7</t>
  </si>
  <si>
    <t>Legend</t>
  </si>
  <si>
    <t>TESTED AND SUPPORTED ON DATA ONATP 7.3 AND CLIENT</t>
  </si>
  <si>
    <t>More Information Regarding to Kerberos</t>
  </si>
  <si>
    <t>Data ONTAP version 7.3.1 has been tested for Kerberos over NFS versions 2, 3 and 4 with security types krb5, krb5i and krb5p</t>
  </si>
  <si>
    <t>Data ONTAP version 7.3.1 supports encryption types des-cbc-crc and des-cbc-md5</t>
  </si>
  <si>
    <t>INTERNATIONAL BUSINESS MACHINES CORPORATION PROVIDES THE INFORMATION IN THIS PUBLICATION “AS IS” WITHOUT WARRANTY OF ANY KIND, EITHER EXPRESS OR IMPLIED, INCLUDING, BUT NOT LIMITED TO, THE IMPLIED WARRANTIES OF MERCHANTABILITY OR FITNESS FOR A PARTICULAR PURPOSE. Some jurisdictions do not allow disclaimer of express or implied warranties in certain transactions, therefore, this statement may not apply to you.</t>
  </si>
  <si>
    <t>This publication could include technical inaccuracies or typographical errors. Changes are periodically made to the information herein; these changes will be incorporated in new editions of the publication. IBM may make improvements and/or changes in the product(s) and/or the program(s) described in this publication at any time.</t>
  </si>
  <si>
    <t>The inclusion of an IBM or non-IBM product on an interoperability list is not a guarantee or warranty that it will work with the designated IBM storage product. In addition, not all software and hardware combinations created from compatible components will necessarily function properly together.  Questions on the capabilities of non-IBM products should be addressed to the suppliers of those products.</t>
  </si>
  <si>
    <t xml:space="preserve">Any references in this information to non-IBM Web sites are provided for convenience only and do not in any manner serve as an endorsement of those Web sites. The materials at those Web sites are not part of the materials for this IBM product and use of those Web sites is at your own risk.  </t>
  </si>
  <si>
    <t>References to IBM products or services do not imply that IBM intends to make them available in all countries in which IBM operates.</t>
  </si>
  <si>
    <t>IBM, the IBM logo, BladeCenter, AIX, and , System Storage are trademarks of International Business Machines Corporation in the United States and/or other countries.</t>
  </si>
  <si>
    <t>FlexClone, LockVault, SecureAdmin and Snapshot are trademarks of Network Appliance, Inc., and Data ONTAP, DataFabric, FilerView, FlexVol, MultiStore, SnapDrive, SnapLock, SnapManager, SnapMirror, SnapRestore, SnapValidator, SyncMirror and SnapVault are registered trademarks of Network Appliance, Inc. in the U.S. and other countries.</t>
  </si>
  <si>
    <t xml:space="preserve">Microsoft, Windows, Windows NT, and the Windows logo are trademarks of Microsoft Corporation in the United States, other countries, or both. </t>
  </si>
  <si>
    <t>Linux is a trademark of Linus Torvalds in the United States, other countries, or both.</t>
  </si>
  <si>
    <t>Other company, product, and service names may be trademarks or service marks of other companies</t>
  </si>
  <si>
    <t xml:space="preserve">Requests for technical information about IBM products should be made to your IBM reseller or IBM marketing representative. </t>
  </si>
  <si>
    <t>No part of this publication may be reproduced or distributed in any form or by any means without prior permission in writing from the International Business Machines Corporation.</t>
  </si>
  <si>
    <t>Note to U.S. Government Users — Documentation related to restricted rights — Use, duplication or disclosure is subject to restrictions set forth in GSA ADP Schedule Contract with IBM Corp..</t>
  </si>
  <si>
    <t>Microsoft Windows 2000 AdvServer (SP4);
Microsoft Windows Server 2003 EE (SP1 32-bit, x86);
Microsoft Windows Server 2003 EE (SP2 32-bit, x86);
Microsoft Windows Server 2003 EE (SP2 64-bit, x64);
Microsoft Windows Server 2003 SE (SP1 32-bit, x86);
Microsoft Windows Server 2003 SE (SP2 32-bit, x86);
Microsoft Windows Server 2003 SE (SP2 64-bit, x64);
Microsoft Windows Server 2008 EE (32-bit, x86);
Microsoft Windows Server 2008 EE (64-bit, x64);
Microsoft Windows Server 2008 R2 EE (64-bit, x64);
Microsoft Windows Server 2008 R2 SE (64-bit, x64);
Microsoft Windows Vista Enterprise (SP1 32-bit, x86);
Microsoft Windows Vista Enterprise (SP1 64-bit, x64);
Microsoft Windows XP Pro (SP2 32-bit)</t>
  </si>
  <si>
    <t>20110520-041906514</t>
  </si>
  <si>
    <t>20110520-041857958</t>
  </si>
  <si>
    <t>20110520-041848945</t>
  </si>
  <si>
    <t>Microsoft Windows 2000 AdvServer (SP4);
Microsoft Windows Server 2003 EE (SP1 32-bit, x86);
Microsoft Windows Server 2003 EE (SP2 32-bit, x86);
Microsoft Windows Server 2003 EE (SP2 64-bit, x64);
Microsoft Windows Server 2003 SE (SP1 32-bit, x86);
Microsoft Windows Server 2003 SE (SP2 32-bit, x86);
Microsoft Windows Server 2003 SE (SP2 64-bit, x64);
Microsoft Windows Server 2008 EE (32-bit, x86);
Microsoft Windows Server 2008 EE (64-bit, x64);
Microsoft Windows Vista Enterprise (SP1 32-bit, x86);
Microsoft Windows Vista Enterprise (SP1 64-bit, x64);
Microsoft Windows XP Pro (SP2 32-bit)</t>
  </si>
  <si>
    <t>20110520-041802555</t>
  </si>
  <si>
    <t>20110520-041755223</t>
  </si>
  <si>
    <t>20110520-041745771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</si>
</sst>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4">
    <font>
      <sz val="10"/>
      <name val="新細明體"/>
      <family val="1"/>
    </font>
    <font>
      <sz val="10"/>
      <name val="Arial"/>
      <family val="2"/>
    </font>
    <font>
      <u val="single"/>
      <sz val="10"/>
      <color indexed="12"/>
      <name val="Arial"/>
      <family val="2"/>
    </font>
    <font>
      <sz val="11"/>
      <name val="ＭＳ Ｐゴシック"/>
      <family val="2"/>
    </font>
    <font>
      <u val="single"/>
      <sz val="12"/>
      <color indexed="12"/>
      <name val="新細明體"/>
      <family val="1"/>
    </font>
    <font>
      <b/>
      <sz val="16"/>
      <name val="Arial"/>
      <family val="2"/>
    </font>
    <font>
      <b/>
      <sz val="9"/>
      <name val="新細明體"/>
      <family val="1"/>
    </font>
    <font>
      <b/>
      <sz val="10"/>
      <name val="新細明體"/>
      <family val="1"/>
    </font>
    <font>
      <b/>
      <sz val="10"/>
      <name val="Arial"/>
      <family val="2"/>
    </font>
    <font>
      <sz val="9"/>
      <name val="Arial"/>
      <family val="2"/>
    </font>
    <font>
      <b/>
      <sz val="9"/>
      <name val="ＭＳ Ｐゴシック"/>
      <family val="2"/>
    </font>
    <font>
      <sz val="10"/>
      <name val="ＭＳ Ｐゴシック"/>
      <family val="2"/>
    </font>
    <font>
      <sz val="8"/>
      <name val="新細明體"/>
      <family val="1"/>
    </font>
    <font>
      <b/>
      <sz val="8"/>
      <name val="Arial"/>
      <family val="2"/>
    </font>
    <font>
      <sz val="8"/>
      <name val="Arial"/>
      <family val="2"/>
    </font>
    <font>
      <sz val="8"/>
      <color indexed="8"/>
      <name val="Arial"/>
      <family val="2"/>
    </font>
    <font>
      <b/>
      <u val="single"/>
      <sz val="10"/>
      <color indexed="12"/>
      <name val="Arial"/>
      <family val="2"/>
    </font>
    <font>
      <b/>
      <u val="single"/>
      <sz val="10"/>
      <color indexed="12"/>
      <name val="新細明體"/>
      <family val="1"/>
    </font>
    <font>
      <b/>
      <sz val="8"/>
      <color indexed="8"/>
      <name val="Arial"/>
      <family val="2"/>
    </font>
    <font>
      <sz val="8"/>
      <color indexed="8"/>
      <name val="新細明體"/>
      <family val="1"/>
    </font>
    <font>
      <sz val="8"/>
      <color indexed="12"/>
      <name val="Arial"/>
      <family val="2"/>
    </font>
    <font>
      <sz val="8"/>
      <color indexed="8"/>
      <name val="細明體"/>
      <family val="3"/>
    </font>
    <font>
      <sz val="8"/>
      <color indexed="12"/>
      <name val="新細明體"/>
      <family val="1"/>
    </font>
    <font>
      <b/>
      <sz val="14"/>
      <name val="Arial"/>
      <family val="2"/>
    </font>
    <font>
      <sz val="12"/>
      <name val="Arial"/>
      <family val="2"/>
    </font>
    <font>
      <b/>
      <sz val="10"/>
      <color indexed="8"/>
      <name val="新細明體"/>
      <family val="1"/>
    </font>
    <font>
      <sz val="9"/>
      <color indexed="8"/>
      <name val="Arial"/>
      <family val="2"/>
    </font>
    <font>
      <sz val="10"/>
      <color indexed="8"/>
      <name val="Arial"/>
      <family val="2"/>
    </font>
    <font>
      <b/>
      <sz val="10"/>
      <color indexed="8"/>
      <name val="Arial"/>
      <family val="2"/>
    </font>
    <font>
      <sz val="10"/>
      <name val="Symbol"/>
      <family val="1"/>
    </font>
    <font>
      <sz val="7"/>
      <name val="Times New Roman"/>
      <family val="1"/>
    </font>
    <font>
      <sz val="10"/>
      <color indexed="8"/>
      <name val="新細明體"/>
      <family val="1"/>
    </font>
    <font>
      <sz val="9"/>
      <name val="新細明體"/>
      <family val="1"/>
    </font>
    <font>
      <u val="single"/>
      <sz val="10"/>
      <color indexed="36"/>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Protection="0">
      <alignment vertical="center"/>
    </xf>
    <xf numFmtId="0" fontId="3" fillId="0" borderId="0">
      <alignment/>
      <protection/>
    </xf>
    <xf numFmtId="0" fontId="1" fillId="0" borderId="0">
      <alignment/>
      <protection/>
    </xf>
    <xf numFmtId="43" fontId="1" fillId="0" borderId="0" applyFill="0" applyBorder="0" applyAlignment="0" applyProtection="0"/>
    <xf numFmtId="41" fontId="1" fillId="0" borderId="0" applyFill="0" applyBorder="0" applyAlignment="0" applyProtection="0"/>
    <xf numFmtId="0" fontId="33" fillId="0" borderId="0" applyNumberFormat="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 fillId="0" borderId="0" applyNumberFormat="0" applyFill="0" applyBorder="0" applyProtection="0">
      <alignment vertical="center"/>
    </xf>
    <xf numFmtId="0" fontId="4" fillId="0" borderId="0" applyNumberFormat="0" applyFill="0" applyBorder="0" applyProtection="0">
      <alignment vertical="center"/>
    </xf>
  </cellStyleXfs>
  <cellXfs count="88">
    <xf numFmtId="0" fontId="0" fillId="0" borderId="0" xfId="0" applyAlignment="1">
      <alignment/>
    </xf>
    <xf numFmtId="0" fontId="3" fillId="0" borderId="0" xfId="16" applyFont="1">
      <alignment/>
      <protection/>
    </xf>
    <xf numFmtId="0" fontId="3" fillId="0" borderId="0" xfId="16" applyFont="1" applyAlignment="1">
      <alignment wrapText="1"/>
      <protection/>
    </xf>
    <xf numFmtId="0" fontId="5" fillId="0" borderId="0" xfId="16" applyFont="1" applyAlignment="1">
      <alignment horizontal="right"/>
      <protection/>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0" fillId="0" borderId="0" xfId="0" applyFont="1" applyAlignment="1">
      <alignment vertical="center"/>
    </xf>
    <xf numFmtId="0" fontId="6" fillId="0" borderId="0" xfId="0" applyFont="1" applyAlignment="1">
      <alignment vertical="center" wrapText="1"/>
    </xf>
    <xf numFmtId="0" fontId="3" fillId="0" borderId="0" xfId="16" applyFont="1" applyAlignment="1">
      <alignment vertical="center"/>
      <protection/>
    </xf>
    <xf numFmtId="0" fontId="10" fillId="0" borderId="0" xfId="16" applyFont="1">
      <alignment/>
      <protection/>
    </xf>
    <xf numFmtId="0" fontId="1" fillId="0" borderId="0" xfId="16" applyFont="1" applyAlignment="1">
      <alignment horizontal="right" wrapText="1"/>
      <protection/>
    </xf>
    <xf numFmtId="0" fontId="11" fillId="0" borderId="0" xfId="16" applyFont="1" applyAlignment="1">
      <alignment horizontal="left"/>
      <protection/>
    </xf>
    <xf numFmtId="0" fontId="2" fillId="0" borderId="0" xfId="15" applyNumberFormat="1" applyFont="1" applyFill="1" applyBorder="1" applyAlignment="1" applyProtection="1">
      <alignment horizontal="right" wrapText="1"/>
      <protection/>
    </xf>
    <xf numFmtId="14" fontId="12" fillId="0" borderId="0" xfId="0" applyNumberFormat="1" applyFont="1" applyAlignment="1">
      <alignment/>
    </xf>
    <xf numFmtId="0" fontId="12" fillId="0" borderId="0" xfId="0" applyFont="1" applyAlignment="1">
      <alignment/>
    </xf>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14" fontId="14" fillId="0" borderId="1" xfId="0" applyNumberFormat="1" applyFont="1" applyBorder="1" applyAlignment="1">
      <alignment/>
    </xf>
    <xf numFmtId="0" fontId="15" fillId="0" borderId="1" xfId="0" applyFont="1" applyBorder="1" applyAlignment="1">
      <alignment vertical="center" wrapText="1"/>
    </xf>
    <xf numFmtId="0" fontId="14" fillId="0" borderId="1" xfId="0" applyFont="1" applyBorder="1" applyAlignment="1">
      <alignment vertical="center" wrapText="1"/>
    </xf>
    <xf numFmtId="0" fontId="0" fillId="0" borderId="0" xfId="0" applyFont="1" applyAlignment="1">
      <alignment/>
    </xf>
    <xf numFmtId="0" fontId="5" fillId="0" borderId="1" xfId="0" applyFont="1" applyBorder="1" applyAlignment="1">
      <alignment horizontal="center" vertical="center" wrapText="1"/>
    </xf>
    <xf numFmtId="0" fontId="1" fillId="0" borderId="0" xfId="0" applyFont="1" applyAlignment="1">
      <alignment/>
    </xf>
    <xf numFmtId="0" fontId="16" fillId="0" borderId="1" xfId="24" applyNumberFormat="1" applyFont="1" applyFill="1" applyBorder="1" applyProtection="1">
      <alignment vertical="center"/>
      <protection/>
    </xf>
    <xf numFmtId="0" fontId="17" fillId="0" borderId="0" xfId="25" applyNumberFormat="1" applyFont="1" applyFill="1" applyBorder="1" applyAlignment="1" applyProtection="1">
      <alignment horizontal="left" vertical="center" wrapText="1"/>
      <protection/>
    </xf>
    <xf numFmtId="0" fontId="12" fillId="0" borderId="0" xfId="0" applyFont="1" applyAlignment="1">
      <alignment horizontal="left" vertical="center" wrapText="1"/>
    </xf>
    <xf numFmtId="0" fontId="5" fillId="0" borderId="0" xfId="0" applyFont="1" applyAlignment="1">
      <alignment horizontal="center" vertical="center" wrapText="1"/>
    </xf>
    <xf numFmtId="0" fontId="18" fillId="0" borderId="0" xfId="17" applyFont="1" applyBorder="1" applyAlignment="1">
      <alignment horizontal="left" vertical="center" wrapText="1"/>
      <protection/>
    </xf>
    <xf numFmtId="0" fontId="15" fillId="0" borderId="0" xfId="0" applyFont="1" applyAlignment="1">
      <alignment horizontal="left" vertical="center" wrapText="1"/>
    </xf>
    <xf numFmtId="0" fontId="14" fillId="0" borderId="0" xfId="0" applyFont="1" applyAlignment="1">
      <alignment horizontal="left" vertical="center" wrapText="1"/>
    </xf>
    <xf numFmtId="0" fontId="18" fillId="0" borderId="0" xfId="0" applyFont="1" applyAlignment="1">
      <alignment horizontal="left" vertical="center" wrapText="1"/>
    </xf>
    <xf numFmtId="0" fontId="15" fillId="0" borderId="0" xfId="17" applyFont="1" applyFill="1" applyBorder="1" applyAlignment="1">
      <alignment horizontal="left" vertical="center" wrapText="1"/>
      <protection/>
    </xf>
    <xf numFmtId="0" fontId="15" fillId="2" borderId="1" xfId="0" applyFont="1" applyFill="1" applyBorder="1" applyAlignment="1">
      <alignment horizontal="center" vertical="center" wrapText="1"/>
    </xf>
    <xf numFmtId="0" fontId="15" fillId="0" borderId="0" xfId="0" applyFont="1" applyBorder="1" applyAlignment="1">
      <alignment wrapText="1"/>
    </xf>
    <xf numFmtId="0" fontId="15" fillId="0" borderId="0" xfId="0" applyFont="1" applyBorder="1" applyAlignment="1">
      <alignment horizontal="right"/>
    </xf>
    <xf numFmtId="0" fontId="0" fillId="0" borderId="0" xfId="0" applyAlignment="1">
      <alignment horizontal="left" vertical="top"/>
    </xf>
    <xf numFmtId="0" fontId="0" fillId="0" borderId="0" xfId="0" applyAlignment="1">
      <alignment horizontal="center" vertical="top"/>
    </xf>
    <xf numFmtId="0" fontId="13" fillId="0" borderId="0" xfId="0" applyFont="1" applyAlignment="1">
      <alignment horizontal="left" vertical="top"/>
    </xf>
    <xf numFmtId="0" fontId="0" fillId="0" borderId="0" xfId="0" applyBorder="1" applyAlignment="1">
      <alignment vertical="center"/>
    </xf>
    <xf numFmtId="0" fontId="0" fillId="0" borderId="0" xfId="0" applyBorder="1" applyAlignment="1">
      <alignment/>
    </xf>
    <xf numFmtId="0" fontId="0" fillId="0" borderId="0" xfId="0" applyAlignment="1">
      <alignment/>
    </xf>
    <xf numFmtId="0" fontId="0" fillId="0" borderId="0" xfId="0" applyBorder="1" applyAlignment="1">
      <alignment horizontal="left" vertical="top"/>
    </xf>
    <xf numFmtId="0" fontId="19" fillId="0" borderId="0" xfId="0" applyFont="1" applyBorder="1" applyAlignment="1">
      <alignment horizontal="left" vertical="top" wrapText="1"/>
    </xf>
    <xf numFmtId="0" fontId="15" fillId="0" borderId="0" xfId="0" applyFont="1" applyBorder="1" applyAlignment="1">
      <alignment horizontal="left" vertical="top" wrapText="1"/>
    </xf>
    <xf numFmtId="0" fontId="22" fillId="0" borderId="0" xfId="0" applyFont="1" applyBorder="1" applyAlignment="1">
      <alignment horizontal="left" vertical="top" wrapText="1"/>
    </xf>
    <xf numFmtId="0" fontId="20" fillId="0" borderId="0" xfId="0" applyFont="1" applyBorder="1" applyAlignment="1">
      <alignment horizontal="left" vertical="top" wrapText="1"/>
    </xf>
    <xf numFmtId="0" fontId="13" fillId="3" borderId="1" xfId="0" applyFont="1" applyFill="1" applyBorder="1" applyAlignment="1">
      <alignment horizontal="center" wrapText="1"/>
    </xf>
    <xf numFmtId="0" fontId="8" fillId="0" borderId="1" xfId="0" applyFont="1" applyBorder="1" applyAlignment="1">
      <alignment horizontal="center" vertical="top" wrapText="1"/>
    </xf>
    <xf numFmtId="0" fontId="1" fillId="0" borderId="1" xfId="0" applyFont="1" applyBorder="1" applyAlignment="1">
      <alignment vertical="top" wrapText="1"/>
    </xf>
    <xf numFmtId="0" fontId="7"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25"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28"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31" fillId="3" borderId="1" xfId="0" applyFont="1" applyFill="1" applyBorder="1" applyAlignment="1">
      <alignment horizontal="center"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12" fillId="0" borderId="0" xfId="0" applyFont="1" applyBorder="1" applyAlignment="1">
      <alignment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5" fillId="0" borderId="0" xfId="16" applyFont="1" applyBorder="1" applyAlignment="1">
      <alignment horizontal="right"/>
      <protection/>
    </xf>
    <xf numFmtId="0" fontId="6" fillId="0" borderId="0" xfId="0" applyFont="1" applyBorder="1" applyAlignment="1">
      <alignment horizontal="right"/>
    </xf>
    <xf numFmtId="0" fontId="29" fillId="0" borderId="0" xfId="0" applyFont="1" applyBorder="1" applyAlignment="1">
      <alignment horizontal="left" indent="2"/>
    </xf>
    <xf numFmtId="0" fontId="8" fillId="0" borderId="0" xfId="0" applyFont="1" applyBorder="1" applyAlignment="1">
      <alignment horizontal="left"/>
    </xf>
    <xf numFmtId="0" fontId="1" fillId="0" borderId="0" xfId="0" applyFont="1" applyBorder="1" applyAlignment="1">
      <alignment horizontal="left" indent="1"/>
    </xf>
    <xf numFmtId="0" fontId="0" fillId="0" borderId="0" xfId="0" applyBorder="1" applyAlignment="1">
      <alignment horizontal="center"/>
    </xf>
    <xf numFmtId="0" fontId="2" fillId="0" borderId="0" xfId="24" applyNumberFormat="1" applyFont="1" applyFill="1" applyBorder="1" applyAlignment="1" applyProtection="1">
      <alignment horizontal="left" indent="1"/>
      <protection/>
    </xf>
    <xf numFmtId="0" fontId="26" fillId="3"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left"/>
    </xf>
    <xf numFmtId="0" fontId="23" fillId="0" borderId="0" xfId="0" applyFont="1" applyBorder="1" applyAlignment="1">
      <alignment horizontal="center" vertical="center"/>
    </xf>
    <xf numFmtId="0" fontId="24" fillId="0" borderId="1" xfId="0" applyFont="1" applyBorder="1" applyAlignment="1">
      <alignment horizontal="center" wrapText="1"/>
    </xf>
    <xf numFmtId="0" fontId="1" fillId="0" borderId="0" xfId="0" applyFont="1" applyBorder="1" applyAlignment="1">
      <alignment horizontal="left" vertical="top" wrapText="1" indent="1"/>
    </xf>
    <xf numFmtId="0" fontId="26" fillId="3" borderId="1" xfId="0" applyFont="1" applyFill="1" applyBorder="1" applyAlignment="1">
      <alignment horizontal="left" vertical="top" wrapText="1"/>
    </xf>
    <xf numFmtId="0" fontId="0" fillId="0" borderId="3" xfId="0" applyBorder="1" applyAlignment="1">
      <alignment horizontal="center"/>
    </xf>
    <xf numFmtId="0" fontId="7" fillId="0" borderId="1" xfId="0" applyFont="1" applyBorder="1" applyAlignment="1">
      <alignment horizontal="center" vertical="top" wrapText="1"/>
    </xf>
    <xf numFmtId="0" fontId="1" fillId="0" borderId="0" xfId="0" applyFont="1" applyBorder="1" applyAlignment="1">
      <alignment horizontal="left" vertical="top" wrapText="1"/>
    </xf>
    <xf numFmtId="0" fontId="0" fillId="0" borderId="2" xfId="0" applyBorder="1" applyAlignment="1">
      <alignment horizontal="center"/>
    </xf>
    <xf numFmtId="0" fontId="8" fillId="3" borderId="1" xfId="0" applyFont="1" applyFill="1" applyBorder="1" applyAlignment="1">
      <alignment horizontal="center" wrapText="1"/>
    </xf>
    <xf numFmtId="0" fontId="8" fillId="3" borderId="1" xfId="0" applyFont="1" applyFill="1" applyBorder="1" applyAlignment="1">
      <alignment horizontal="center" vertical="top" wrapText="1"/>
    </xf>
    <xf numFmtId="0" fontId="23" fillId="0" borderId="0" xfId="0" applyFont="1" applyBorder="1" applyAlignment="1">
      <alignment horizontal="center"/>
    </xf>
    <xf numFmtId="0" fontId="27" fillId="0" borderId="0" xfId="0" applyFont="1" applyBorder="1" applyAlignment="1">
      <alignment horizontal="left" vertical="top" wrapText="1"/>
    </xf>
  </cellXfs>
  <cellStyles count="12">
    <cellStyle name="Normal" xfId="0"/>
    <cellStyle name="Hyperlink_nseries_snapmanager(8)" xfId="15"/>
    <cellStyle name="Normal_070404_Gateway_Interoperability" xfId="16"/>
    <cellStyle name="一般_Sheet1" xfId="17"/>
    <cellStyle name="Comma" xfId="18"/>
    <cellStyle name="Comma [0]" xfId="19"/>
    <cellStyle name="Followed Hyperlink" xfId="20"/>
    <cellStyle name="Percent" xfId="21"/>
    <cellStyle name="Currency" xfId="22"/>
    <cellStyle name="Currency [0]" xfId="23"/>
    <cellStyle name="Hyperlink" xfId="24"/>
    <cellStyle name="超連結_nseries_interop_cifs_av_mac_010313"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3924300</xdr:colOff>
      <xdr:row>0</xdr:row>
      <xdr:rowOff>76200</xdr:rowOff>
    </xdr:from>
    <xdr:to>
      <xdr:col>3</xdr:col>
      <xdr:colOff>28575</xdr:colOff>
      <xdr:row>7</xdr:row>
      <xdr:rowOff>19050</xdr:rowOff>
    </xdr:to>
    <xdr:pic>
      <xdr:nvPicPr>
        <xdr:cNvPr id="1" name="Picture 1"/>
        <xdr:cNvPicPr preferRelativeResize="1">
          <a:picLocks noChangeAspect="1"/>
        </xdr:cNvPicPr>
      </xdr:nvPicPr>
      <xdr:blipFill>
        <a:blip r:embed="rId1"/>
        <a:stretch>
          <a:fillRect/>
        </a:stretch>
      </xdr:blipFill>
      <xdr:spPr>
        <a:xfrm>
          <a:off x="6686550" y="66675"/>
          <a:ext cx="1533525" cy="1209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933450</xdr:colOff>
      <xdr:row>0</xdr:row>
      <xdr:rowOff>333375</xdr:rowOff>
    </xdr:to>
    <xdr:pic>
      <xdr:nvPicPr>
        <xdr:cNvPr id="1" name="Picture 1"/>
        <xdr:cNvPicPr preferRelativeResize="1">
          <a:picLocks noChangeAspect="1"/>
        </xdr:cNvPicPr>
      </xdr:nvPicPr>
      <xdr:blipFill>
        <a:blip r:embed="rId1"/>
        <a:stretch>
          <a:fillRect/>
        </a:stretch>
      </xdr:blipFill>
      <xdr:spPr>
        <a:xfrm>
          <a:off x="47625" y="38100"/>
          <a:ext cx="885825" cy="304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m.com/storag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ugs.opensolaris.org/view_bug.do?bug_id=5035401" TargetMode="External" /><Relationship Id="rId2" Type="http://schemas.openxmlformats.org/officeDocument/2006/relationships/hyperlink" Target="https://bugzilla.linux-nfs.org/show_bug.cgi?id=54"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D21"/>
  <sheetViews>
    <sheetView tabSelected="1" workbookViewId="0" topLeftCell="A1">
      <selection activeCell="A1" sqref="A1"/>
    </sheetView>
  </sheetViews>
  <sheetFormatPr defaultColWidth="9.33203125" defaultRowHeight="14.25"/>
  <cols>
    <col min="1" max="1" width="12.66015625" style="1" customWidth="1"/>
    <col min="2" max="2" width="35.66015625" style="1" customWidth="1"/>
    <col min="3" max="3" width="95" style="2" customWidth="1"/>
    <col min="4" max="4" width="12.66015625" style="1" customWidth="1"/>
    <col min="5" max="5" width="33.33203125" style="1" customWidth="1"/>
    <col min="6" max="6" width="53.66015625" style="1" customWidth="1"/>
    <col min="7" max="7" width="55.16015625" style="1" customWidth="1"/>
    <col min="8" max="16384" width="12.16015625" style="1" customWidth="1"/>
  </cols>
  <sheetData>
    <row r="8" ht="5.25" customHeight="1"/>
    <row r="9" ht="21">
      <c r="C9" s="3" t="s">
        <v>370</v>
      </c>
    </row>
    <row r="10" ht="6" customHeight="1"/>
    <row r="11" spans="2:3" ht="21">
      <c r="B11" s="66" t="s">
        <v>371</v>
      </c>
      <c r="C11" s="66"/>
    </row>
    <row r="12" spans="1:3" s="4" customFormat="1" ht="8.25" customHeight="1">
      <c r="A12" s="67"/>
      <c r="B12" s="67"/>
      <c r="C12" s="67"/>
    </row>
    <row r="13" s="5" customFormat="1" ht="13.5">
      <c r="B13" s="6" t="s">
        <v>372</v>
      </c>
    </row>
    <row r="14" spans="2:3" s="7" customFormat="1" ht="39">
      <c r="B14" s="8" t="s">
        <v>373</v>
      </c>
      <c r="C14" s="9" t="s">
        <v>374</v>
      </c>
    </row>
    <row r="15" spans="2:3" s="7" customFormat="1" ht="77.25">
      <c r="B15" s="8" t="s">
        <v>375</v>
      </c>
      <c r="C15" s="9" t="s">
        <v>376</v>
      </c>
    </row>
    <row r="16" spans="2:3" s="7" customFormat="1" ht="51">
      <c r="B16" s="8" t="s">
        <v>377</v>
      </c>
      <c r="C16" s="9" t="s">
        <v>0</v>
      </c>
    </row>
    <row r="17" spans="1:4" s="12" customFormat="1" ht="30" customHeight="1">
      <c r="A17" s="10"/>
      <c r="B17" s="8" t="s">
        <v>1</v>
      </c>
      <c r="C17" s="9" t="s">
        <v>2</v>
      </c>
      <c r="D17" s="11"/>
    </row>
    <row r="18" spans="1:3" s="4" customFormat="1" ht="8.25" customHeight="1">
      <c r="A18" s="67"/>
      <c r="B18" s="67"/>
      <c r="C18" s="67"/>
    </row>
    <row r="19" spans="2:3" ht="13.5">
      <c r="B19" s="13"/>
      <c r="C19" s="14" t="s">
        <v>228</v>
      </c>
    </row>
    <row r="20" spans="2:3" ht="13.5">
      <c r="B20" s="15"/>
      <c r="C20" s="14" t="s">
        <v>3</v>
      </c>
    </row>
    <row r="21" spans="2:3" ht="13.5">
      <c r="B21" s="15"/>
      <c r="C21" s="16" t="s">
        <v>4</v>
      </c>
    </row>
  </sheetData>
  <sheetProtection selectLockedCells="1" selectUnlockedCells="1"/>
  <mergeCells count="3">
    <mergeCell ref="B11:C11"/>
    <mergeCell ref="A12:C12"/>
    <mergeCell ref="A18:C18"/>
  </mergeCells>
  <hyperlinks>
    <hyperlink ref="C21" r:id="rId1" display="http://www.ibm.com/storage"/>
  </hyperlinks>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3"/>
  <headerFooter alignWithMargins="0">
    <oddHeader>&amp;C&amp;"Arial,標準"IBM N series NFS Interoperability Matrix - &amp;A</oddHeader>
    <oddFooter>&amp;L&amp;"Arial,標準"February 1, 2014&amp;R&amp;"Arial,標準"Page &amp;P of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A30"/>
  <sheetViews>
    <sheetView workbookViewId="0" topLeftCell="A1">
      <selection activeCell="A1" sqref="A1"/>
    </sheetView>
  </sheetViews>
  <sheetFormatPr defaultColWidth="9.33203125" defaultRowHeight="14.25"/>
  <cols>
    <col min="1" max="1" width="148.33203125" style="24" customWidth="1"/>
    <col min="2" max="4" width="10.66015625" style="24" customWidth="1"/>
    <col min="5" max="5" width="33.33203125" style="24" customWidth="1"/>
    <col min="6" max="6" width="53.66015625" style="24" customWidth="1"/>
    <col min="7" max="7" width="55.16015625" style="24" customWidth="1"/>
    <col min="8" max="16384" width="10.66015625" style="24" customWidth="1"/>
  </cols>
  <sheetData>
    <row r="1" ht="27.75" customHeight="1">
      <c r="A1" s="61"/>
    </row>
    <row r="2" ht="21">
      <c r="A2" s="62" t="s">
        <v>20</v>
      </c>
    </row>
    <row r="3" ht="13.5">
      <c r="A3" s="63"/>
    </row>
    <row r="4" ht="33" customHeight="1">
      <c r="A4" s="64" t="s">
        <v>786</v>
      </c>
    </row>
    <row r="5" ht="7.5" customHeight="1">
      <c r="A5" s="63"/>
    </row>
    <row r="6" ht="20.25">
      <c r="A6" s="64" t="s">
        <v>787</v>
      </c>
    </row>
    <row r="7" ht="7.5" customHeight="1">
      <c r="A7" s="63"/>
    </row>
    <row r="8" ht="33.75" customHeight="1">
      <c r="A8" s="64" t="s">
        <v>788</v>
      </c>
    </row>
    <row r="9" ht="8.25" customHeight="1">
      <c r="A9" s="63"/>
    </row>
    <row r="10" ht="24" customHeight="1">
      <c r="A10" s="64" t="s">
        <v>789</v>
      </c>
    </row>
    <row r="11" ht="7.5" customHeight="1">
      <c r="A11" s="63"/>
    </row>
    <row r="12" ht="13.5">
      <c r="A12" s="64" t="s">
        <v>790</v>
      </c>
    </row>
    <row r="13" ht="7.5" customHeight="1">
      <c r="A13" s="63"/>
    </row>
    <row r="14" ht="13.5">
      <c r="A14" s="64" t="s">
        <v>791</v>
      </c>
    </row>
    <row r="15" ht="9" customHeight="1">
      <c r="A15" s="63"/>
    </row>
    <row r="16" ht="24.75" customHeight="1">
      <c r="A16" s="64" t="s">
        <v>792</v>
      </c>
    </row>
    <row r="17" ht="7.5" customHeight="1">
      <c r="A17" s="63"/>
    </row>
    <row r="18" ht="13.5">
      <c r="A18" s="64" t="s">
        <v>793</v>
      </c>
    </row>
    <row r="19" ht="9" customHeight="1">
      <c r="A19" s="63"/>
    </row>
    <row r="20" ht="13.5">
      <c r="A20" s="64" t="s">
        <v>794</v>
      </c>
    </row>
    <row r="21" ht="6.75" customHeight="1">
      <c r="A21" s="63"/>
    </row>
    <row r="22" ht="12" customHeight="1">
      <c r="A22" s="64" t="s">
        <v>795</v>
      </c>
    </row>
    <row r="23" ht="6.75" customHeight="1">
      <c r="A23" s="63"/>
    </row>
    <row r="24" ht="13.5">
      <c r="A24" s="64" t="s">
        <v>796</v>
      </c>
    </row>
    <row r="25" ht="6" customHeight="1">
      <c r="A25" s="63"/>
    </row>
    <row r="26" ht="13.5">
      <c r="A26" s="64" t="s">
        <v>797</v>
      </c>
    </row>
    <row r="27" ht="5.25" customHeight="1">
      <c r="A27" s="63"/>
    </row>
    <row r="28" ht="12" customHeight="1">
      <c r="A28" s="65" t="s">
        <v>229</v>
      </c>
    </row>
    <row r="29" ht="6.75" customHeight="1">
      <c r="A29" s="63"/>
    </row>
    <row r="30" ht="21.75" customHeight="1">
      <c r="A30" s="64" t="s">
        <v>798</v>
      </c>
    </row>
  </sheetData>
  <sheetProtection selectLockedCells="1" selectUnlockedCells="1"/>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2"/>
  <headerFooter alignWithMargins="0">
    <oddHeader>&amp;C&amp;"Arial,標準"IBM N series NFS Interoperability Matrix - &amp;A</oddHeader>
    <oddFooter>&amp;L&amp;"Arial,標準"February 1, 2014&amp;R&amp;"Arial,標準"Page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9"/>
  <sheetViews>
    <sheetView workbookViewId="0" topLeftCell="A1">
      <selection activeCell="A1" sqref="A1"/>
    </sheetView>
  </sheetViews>
  <sheetFormatPr defaultColWidth="9.33203125" defaultRowHeight="14.25"/>
  <cols>
    <col min="1" max="1" width="10.16015625" style="17" customWidth="1"/>
    <col min="2" max="2" width="99.16015625" style="18" customWidth="1"/>
    <col min="3" max="16384" width="10.66015625" style="18" customWidth="1"/>
  </cols>
  <sheetData>
    <row r="1" spans="1:2" ht="11.25">
      <c r="A1" s="19" t="s">
        <v>5</v>
      </c>
      <c r="B1" s="20" t="s">
        <v>6</v>
      </c>
    </row>
    <row r="2" spans="1:2" ht="11.25">
      <c r="A2" s="21">
        <v>41671</v>
      </c>
      <c r="B2" s="22" t="s">
        <v>8</v>
      </c>
    </row>
    <row r="3" spans="1:2" ht="30">
      <c r="A3" s="21">
        <v>41615</v>
      </c>
      <c r="B3" s="22" t="s">
        <v>7</v>
      </c>
    </row>
    <row r="4" spans="1:2" ht="11.25">
      <c r="A4" s="21">
        <v>41548</v>
      </c>
      <c r="B4" s="22" t="s">
        <v>8</v>
      </c>
    </row>
    <row r="5" spans="1:2" ht="40.5">
      <c r="A5" s="21">
        <v>41487</v>
      </c>
      <c r="B5" s="22" t="s">
        <v>673</v>
      </c>
    </row>
    <row r="6" spans="1:2" ht="20.25">
      <c r="A6" s="21">
        <v>41429</v>
      </c>
      <c r="B6" s="22" t="s">
        <v>9</v>
      </c>
    </row>
    <row r="7" spans="1:2" ht="51">
      <c r="A7" s="21">
        <v>41373</v>
      </c>
      <c r="B7" s="23" t="s">
        <v>672</v>
      </c>
    </row>
    <row r="8" spans="1:2" ht="30">
      <c r="A8" s="21">
        <v>41282</v>
      </c>
      <c r="B8" s="23" t="s">
        <v>10</v>
      </c>
    </row>
    <row r="9" spans="1:2" ht="20.25">
      <c r="A9" s="21">
        <v>41227</v>
      </c>
      <c r="B9" s="23" t="s">
        <v>11</v>
      </c>
    </row>
  </sheetData>
  <sheetProtection selectLockedCells="1" selectUnlockedCells="1"/>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NFS Interoperability Matrix - &amp;A</oddHeader>
    <oddFooter>&amp;L&amp;"Arial,標準"February 1, 2014&amp;R&amp;"Arial,標準"Page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23"/>
  <sheetViews>
    <sheetView workbookViewId="0" topLeftCell="A1">
      <selection activeCell="A1" sqref="A1"/>
    </sheetView>
  </sheetViews>
  <sheetFormatPr defaultColWidth="9.33203125" defaultRowHeight="14.25"/>
  <cols>
    <col min="1" max="1" width="133.16015625" style="24" customWidth="1"/>
    <col min="2" max="4" width="10.66015625" style="24" customWidth="1"/>
    <col min="5" max="5" width="33.33203125" style="24" customWidth="1"/>
    <col min="6" max="6" width="53.66015625" style="24" customWidth="1"/>
    <col min="7" max="7" width="55.16015625" style="24" customWidth="1"/>
    <col min="8" max="16384" width="10.66015625" style="24" customWidth="1"/>
  </cols>
  <sheetData>
    <row r="1" ht="42">
      <c r="A1" s="25" t="s">
        <v>12</v>
      </c>
    </row>
    <row r="3" ht="13.5">
      <c r="A3" s="26" t="s">
        <v>13</v>
      </c>
    </row>
    <row r="4" ht="13.5">
      <c r="A4" s="6"/>
    </row>
    <row r="5" ht="13.5">
      <c r="A5" s="27" t="s">
        <v>14</v>
      </c>
    </row>
    <row r="6" ht="13.5">
      <c r="A6" s="6"/>
    </row>
    <row r="7" ht="13.5">
      <c r="A7" s="27" t="s">
        <v>15</v>
      </c>
    </row>
    <row r="8" ht="13.5">
      <c r="A8" s="6"/>
    </row>
    <row r="9" ht="13.5">
      <c r="A9" s="27" t="s">
        <v>16</v>
      </c>
    </row>
    <row r="10" ht="13.5">
      <c r="A10" s="6"/>
    </row>
    <row r="11" ht="13.5">
      <c r="A11" s="27" t="s">
        <v>17</v>
      </c>
    </row>
    <row r="12" ht="13.5">
      <c r="A12" s="6"/>
    </row>
    <row r="13" ht="13.5">
      <c r="A13" s="27" t="s">
        <v>18</v>
      </c>
    </row>
    <row r="14" ht="13.5">
      <c r="A14" s="28"/>
    </row>
    <row r="15" ht="13.5">
      <c r="A15" s="27" t="s">
        <v>19</v>
      </c>
    </row>
    <row r="16" ht="13.5">
      <c r="A16" s="6"/>
    </row>
    <row r="17" ht="13.5">
      <c r="A17" s="27" t="s">
        <v>20</v>
      </c>
    </row>
    <row r="18" ht="13.5">
      <c r="A18" s="6"/>
    </row>
    <row r="19" ht="13.5">
      <c r="A19" s="6"/>
    </row>
    <row r="20" ht="13.5">
      <c r="A20" s="6"/>
    </row>
    <row r="21" ht="13.5">
      <c r="A21" s="6"/>
    </row>
    <row r="22" ht="13.5">
      <c r="A22" s="6"/>
    </row>
    <row r="23" ht="13.5">
      <c r="A23" s="6"/>
    </row>
  </sheetData>
  <sheetProtection selectLockedCells="1" selectUnlockedCells="1"/>
  <hyperlinks>
    <hyperlink ref="A5" location="Support_Policies!A1" display="Support Policies"/>
    <hyperlink ref="A7" location="Client_OS!A1" display="NFS for Client OS"/>
    <hyperlink ref="A9" location="Virtual_Servers!A1" display="NFS for Virtual Servers (ESXi, ESX, RHEL KVM, XenServer)"/>
    <hyperlink ref="A11" location="Alerts_Info!A1" display="Alerts and Info"/>
    <hyperlink ref="A13" location="Historical_DOT_Client_OS!A1" display="Historical DOT Client OS"/>
    <hyperlink ref="A15" location="Historical_Kerberos!A1" display="Historical Kerberos"/>
    <hyperlink ref="A17" location="Disclaimer!A1" display="Disclaimer"/>
  </hyperlinks>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NFS Interoperability Matrix - &amp;A</oddHeader>
    <oddFooter>&amp;L&amp;"Arial,標準"February 1, 2014&amp;R&amp;"Arial,標準"Page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28"/>
  <sheetViews>
    <sheetView workbookViewId="0" topLeftCell="A1">
      <selection activeCell="A1" sqref="A1"/>
    </sheetView>
  </sheetViews>
  <sheetFormatPr defaultColWidth="9.33203125" defaultRowHeight="14.25"/>
  <cols>
    <col min="1" max="1" width="157.16015625" style="29" customWidth="1"/>
    <col min="2" max="16384" width="10.66015625" style="29" customWidth="1"/>
  </cols>
  <sheetData>
    <row r="1" ht="21">
      <c r="A1" s="30" t="s">
        <v>21</v>
      </c>
    </row>
    <row r="3" ht="11.25">
      <c r="A3" s="31" t="s">
        <v>22</v>
      </c>
    </row>
    <row r="4" ht="11.25">
      <c r="A4" s="32" t="s">
        <v>23</v>
      </c>
    </row>
    <row r="5" ht="11.25">
      <c r="A5" s="32" t="s">
        <v>351</v>
      </c>
    </row>
    <row r="6" ht="11.25">
      <c r="A6" s="32" t="s">
        <v>24</v>
      </c>
    </row>
    <row r="8" ht="11.25">
      <c r="A8" s="31" t="s">
        <v>25</v>
      </c>
    </row>
    <row r="9" ht="64.5" customHeight="1">
      <c r="A9" s="32" t="s">
        <v>26</v>
      </c>
    </row>
    <row r="10" ht="30">
      <c r="A10" s="33" t="s">
        <v>27</v>
      </c>
    </row>
    <row r="11" ht="30">
      <c r="A11" s="32" t="s">
        <v>28</v>
      </c>
    </row>
    <row r="12" ht="30">
      <c r="A12" s="32" t="s">
        <v>29</v>
      </c>
    </row>
    <row r="13" ht="51">
      <c r="A13" s="32" t="s">
        <v>30</v>
      </c>
    </row>
    <row r="15" ht="11.25">
      <c r="A15" s="31" t="s">
        <v>31</v>
      </c>
    </row>
    <row r="16" ht="71.25">
      <c r="A16" s="32" t="s">
        <v>32</v>
      </c>
    </row>
    <row r="17" ht="40.5">
      <c r="A17" s="33" t="s">
        <v>33</v>
      </c>
    </row>
    <row r="19" ht="11.25">
      <c r="A19" s="34" t="s">
        <v>34</v>
      </c>
    </row>
    <row r="20" ht="60.75">
      <c r="A20" s="33" t="s">
        <v>35</v>
      </c>
    </row>
    <row r="21" ht="40.5">
      <c r="A21" s="33" t="s">
        <v>36</v>
      </c>
    </row>
    <row r="22" ht="20.25">
      <c r="A22" s="33" t="s">
        <v>37</v>
      </c>
    </row>
    <row r="24" ht="11.25">
      <c r="A24" s="34" t="s">
        <v>38</v>
      </c>
    </row>
    <row r="25" ht="11.25">
      <c r="A25" s="32" t="s">
        <v>39</v>
      </c>
    </row>
    <row r="27" ht="11.25">
      <c r="A27" s="31" t="s">
        <v>40</v>
      </c>
    </row>
    <row r="28" ht="30">
      <c r="A28" s="35" t="s">
        <v>41</v>
      </c>
    </row>
  </sheetData>
  <sheetProtection selectLockedCells="1" selectUnlockedCells="1"/>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NFS Interoperability Matrix - &amp;A</oddHeader>
    <oddFooter>&amp;L&amp;"Arial,標準"February 1, 2014&amp;R&amp;"Arial,標準"Page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60"/>
  <sheetViews>
    <sheetView workbookViewId="0" topLeftCell="A1">
      <pane ySplit="1" topLeftCell="BM2" activePane="bottomLeft" state="frozen"/>
      <selection pane="topLeft" activeCell="A1" sqref="A1"/>
      <selection pane="bottomLeft" activeCell="A1" sqref="A1"/>
    </sheetView>
  </sheetViews>
  <sheetFormatPr defaultColWidth="9.33203125" defaultRowHeight="14.25"/>
  <cols>
    <col min="1" max="1" width="18.66015625" style="0" customWidth="1"/>
    <col min="2" max="2" width="8.66015625" style="0" customWidth="1"/>
    <col min="3" max="3" width="54.16015625" style="0" customWidth="1"/>
    <col min="4" max="4" width="7.33203125" style="0" customWidth="1"/>
    <col min="5" max="5" width="31.66015625" style="0" customWidth="1"/>
    <col min="6" max="6" width="19" style="0" customWidth="1"/>
    <col min="7" max="7" width="12" style="0" customWidth="1"/>
    <col min="8" max="8" width="41.16015625" style="0" customWidth="1"/>
    <col min="9" max="9" width="29.16015625" style="0" customWidth="1"/>
    <col min="10" max="16384" width="10.66015625" style="0" customWidth="1"/>
  </cols>
  <sheetData>
    <row r="1" spans="1:9" ht="13.5">
      <c r="A1" s="36" t="s">
        <v>42</v>
      </c>
      <c r="B1" s="36" t="s">
        <v>43</v>
      </c>
      <c r="C1" s="36" t="s">
        <v>44</v>
      </c>
      <c r="D1" s="36" t="s">
        <v>45</v>
      </c>
      <c r="E1" s="36" t="s">
        <v>46</v>
      </c>
      <c r="F1" s="36" t="s">
        <v>47</v>
      </c>
      <c r="G1" s="36" t="s">
        <v>48</v>
      </c>
      <c r="H1" s="36" t="s">
        <v>49</v>
      </c>
      <c r="I1" s="36" t="s">
        <v>50</v>
      </c>
    </row>
    <row r="2" spans="1:9" ht="143.25">
      <c r="A2" s="37" t="s">
        <v>51</v>
      </c>
      <c r="B2" s="37" t="s">
        <v>52</v>
      </c>
      <c r="C2" s="37" t="s">
        <v>53</v>
      </c>
      <c r="D2" s="37" t="s">
        <v>54</v>
      </c>
      <c r="E2" s="37" t="s">
        <v>604</v>
      </c>
      <c r="F2" s="37" t="s">
        <v>55</v>
      </c>
      <c r="G2" s="37" t="s">
        <v>56</v>
      </c>
      <c r="H2" s="37" t="s">
        <v>57</v>
      </c>
      <c r="I2" s="37" t="s">
        <v>58</v>
      </c>
    </row>
    <row r="3" spans="1:9" ht="72">
      <c r="A3" s="37" t="s">
        <v>59</v>
      </c>
      <c r="B3" s="37" t="s">
        <v>52</v>
      </c>
      <c r="C3" s="37" t="s">
        <v>60</v>
      </c>
      <c r="D3" s="37" t="s">
        <v>61</v>
      </c>
      <c r="E3" s="37" t="s">
        <v>604</v>
      </c>
      <c r="F3" s="37" t="s">
        <v>62</v>
      </c>
      <c r="G3" s="37" t="s">
        <v>56</v>
      </c>
      <c r="H3" s="37" t="s">
        <v>57</v>
      </c>
      <c r="I3" s="37" t="s">
        <v>63</v>
      </c>
    </row>
    <row r="4" spans="1:9" ht="143.25">
      <c r="A4" s="37" t="s">
        <v>64</v>
      </c>
      <c r="B4" s="37" t="s">
        <v>52</v>
      </c>
      <c r="C4" s="37" t="s">
        <v>65</v>
      </c>
      <c r="D4" s="37" t="s">
        <v>66</v>
      </c>
      <c r="E4" s="37" t="s">
        <v>604</v>
      </c>
      <c r="F4" s="37" t="s">
        <v>67</v>
      </c>
      <c r="G4" s="37" t="s">
        <v>56</v>
      </c>
      <c r="H4" s="37" t="s">
        <v>57</v>
      </c>
      <c r="I4" s="37" t="s">
        <v>58</v>
      </c>
    </row>
    <row r="5" spans="1:9" ht="143.25">
      <c r="A5" s="37" t="s">
        <v>68</v>
      </c>
      <c r="B5" s="37" t="s">
        <v>52</v>
      </c>
      <c r="C5" s="37" t="s">
        <v>69</v>
      </c>
      <c r="D5" s="37" t="s">
        <v>66</v>
      </c>
      <c r="E5" s="37" t="s">
        <v>605</v>
      </c>
      <c r="F5" s="37" t="s">
        <v>67</v>
      </c>
      <c r="G5" s="37" t="s">
        <v>56</v>
      </c>
      <c r="H5" s="37" t="s">
        <v>57</v>
      </c>
      <c r="I5" s="37" t="s">
        <v>58</v>
      </c>
    </row>
    <row r="6" spans="1:9" ht="143.25">
      <c r="A6" s="37" t="s">
        <v>70</v>
      </c>
      <c r="B6" s="37" t="s">
        <v>52</v>
      </c>
      <c r="C6" s="37" t="s">
        <v>71</v>
      </c>
      <c r="D6" s="37" t="s">
        <v>54</v>
      </c>
      <c r="E6" s="37" t="s">
        <v>605</v>
      </c>
      <c r="F6" s="37" t="s">
        <v>55</v>
      </c>
      <c r="G6" s="37" t="s">
        <v>56</v>
      </c>
      <c r="H6" s="37" t="s">
        <v>57</v>
      </c>
      <c r="I6" s="37" t="s">
        <v>58</v>
      </c>
    </row>
    <row r="7" spans="1:9" ht="143.25">
      <c r="A7" s="37" t="s">
        <v>72</v>
      </c>
      <c r="B7" s="37" t="s">
        <v>52</v>
      </c>
      <c r="C7" s="37" t="s">
        <v>71</v>
      </c>
      <c r="D7" s="37" t="s">
        <v>54</v>
      </c>
      <c r="E7" s="37" t="s">
        <v>606</v>
      </c>
      <c r="F7" s="37" t="s">
        <v>55</v>
      </c>
      <c r="G7" s="37" t="s">
        <v>56</v>
      </c>
      <c r="H7" s="37" t="s">
        <v>57</v>
      </c>
      <c r="I7" s="37" t="s">
        <v>58</v>
      </c>
    </row>
    <row r="8" spans="1:9" ht="143.25">
      <c r="A8" s="37" t="s">
        <v>73</v>
      </c>
      <c r="B8" s="37" t="s">
        <v>52</v>
      </c>
      <c r="C8" s="37" t="s">
        <v>69</v>
      </c>
      <c r="D8" s="37" t="s">
        <v>66</v>
      </c>
      <c r="E8" s="37" t="s">
        <v>606</v>
      </c>
      <c r="F8" s="37" t="s">
        <v>67</v>
      </c>
      <c r="G8" s="37" t="s">
        <v>56</v>
      </c>
      <c r="H8" s="37" t="s">
        <v>57</v>
      </c>
      <c r="I8" s="37" t="s">
        <v>58</v>
      </c>
    </row>
    <row r="9" spans="1:9" ht="143.25">
      <c r="A9" s="37" t="s">
        <v>74</v>
      </c>
      <c r="B9" s="37" t="s">
        <v>52</v>
      </c>
      <c r="C9" s="37" t="s">
        <v>65</v>
      </c>
      <c r="D9" s="37" t="s">
        <v>66</v>
      </c>
      <c r="E9" s="37" t="s">
        <v>75</v>
      </c>
      <c r="F9" s="37" t="s">
        <v>67</v>
      </c>
      <c r="G9" s="37" t="s">
        <v>56</v>
      </c>
      <c r="H9" s="37" t="s">
        <v>57</v>
      </c>
      <c r="I9" s="37" t="s">
        <v>58</v>
      </c>
    </row>
    <row r="10" spans="1:9" ht="72">
      <c r="A10" s="37" t="s">
        <v>76</v>
      </c>
      <c r="B10" s="37" t="s">
        <v>52</v>
      </c>
      <c r="C10" s="37" t="s">
        <v>60</v>
      </c>
      <c r="D10" s="37" t="s">
        <v>61</v>
      </c>
      <c r="E10" s="37" t="s">
        <v>75</v>
      </c>
      <c r="F10" s="37" t="s">
        <v>62</v>
      </c>
      <c r="G10" s="37" t="s">
        <v>56</v>
      </c>
      <c r="H10" s="37" t="s">
        <v>57</v>
      </c>
      <c r="I10" s="37" t="s">
        <v>63</v>
      </c>
    </row>
    <row r="11" spans="1:9" ht="143.25">
      <c r="A11" s="37" t="s">
        <v>77</v>
      </c>
      <c r="B11" s="37" t="s">
        <v>52</v>
      </c>
      <c r="C11" s="37" t="s">
        <v>53</v>
      </c>
      <c r="D11" s="37" t="s">
        <v>54</v>
      </c>
      <c r="E11" s="37" t="s">
        <v>75</v>
      </c>
      <c r="F11" s="37" t="s">
        <v>55</v>
      </c>
      <c r="G11" s="37" t="s">
        <v>56</v>
      </c>
      <c r="H11" s="37" t="s">
        <v>57</v>
      </c>
      <c r="I11" s="37" t="s">
        <v>58</v>
      </c>
    </row>
    <row r="12" spans="1:9" ht="143.25">
      <c r="A12" s="37" t="s">
        <v>78</v>
      </c>
      <c r="B12" s="37" t="s">
        <v>52</v>
      </c>
      <c r="C12" s="37" t="s">
        <v>79</v>
      </c>
      <c r="D12" s="37" t="s">
        <v>54</v>
      </c>
      <c r="E12" s="37" t="s">
        <v>607</v>
      </c>
      <c r="F12" s="37" t="s">
        <v>55</v>
      </c>
      <c r="G12" s="37" t="s">
        <v>56</v>
      </c>
      <c r="H12" s="37" t="s">
        <v>57</v>
      </c>
      <c r="I12" s="37" t="s">
        <v>80</v>
      </c>
    </row>
    <row r="13" spans="1:9" ht="143.25">
      <c r="A13" s="37" t="s">
        <v>81</v>
      </c>
      <c r="B13" s="37" t="s">
        <v>52</v>
      </c>
      <c r="C13" s="37" t="s">
        <v>82</v>
      </c>
      <c r="D13" s="37" t="s">
        <v>83</v>
      </c>
      <c r="E13" s="37" t="s">
        <v>607</v>
      </c>
      <c r="F13" s="37" t="s">
        <v>84</v>
      </c>
      <c r="G13" s="37" t="s">
        <v>56</v>
      </c>
      <c r="H13" s="37" t="s">
        <v>57</v>
      </c>
      <c r="I13" s="37" t="s">
        <v>80</v>
      </c>
    </row>
    <row r="14" spans="1:9" ht="143.25">
      <c r="A14" s="37" t="s">
        <v>85</v>
      </c>
      <c r="B14" s="37" t="s">
        <v>52</v>
      </c>
      <c r="C14" s="37" t="s">
        <v>86</v>
      </c>
      <c r="D14" s="37" t="s">
        <v>66</v>
      </c>
      <c r="E14" s="37" t="s">
        <v>607</v>
      </c>
      <c r="F14" s="37" t="s">
        <v>67</v>
      </c>
      <c r="G14" s="37" t="s">
        <v>56</v>
      </c>
      <c r="H14" s="37" t="s">
        <v>57</v>
      </c>
      <c r="I14" s="37" t="s">
        <v>80</v>
      </c>
    </row>
    <row r="15" spans="1:9" ht="153">
      <c r="A15" s="37" t="s">
        <v>144</v>
      </c>
      <c r="B15" s="37" t="s">
        <v>52</v>
      </c>
      <c r="C15" s="37" t="s">
        <v>145</v>
      </c>
      <c r="D15" s="37" t="s">
        <v>83</v>
      </c>
      <c r="E15" s="37" t="s">
        <v>608</v>
      </c>
      <c r="F15" s="37" t="s">
        <v>84</v>
      </c>
      <c r="G15" s="37" t="s">
        <v>56</v>
      </c>
      <c r="H15" s="37" t="s">
        <v>57</v>
      </c>
      <c r="I15" s="37" t="s">
        <v>132</v>
      </c>
    </row>
    <row r="16" spans="1:9" ht="153">
      <c r="A16" s="37" t="s">
        <v>143</v>
      </c>
      <c r="B16" s="37" t="s">
        <v>52</v>
      </c>
      <c r="C16" s="37" t="s">
        <v>87</v>
      </c>
      <c r="D16" s="37" t="s">
        <v>54</v>
      </c>
      <c r="E16" s="37" t="s">
        <v>608</v>
      </c>
      <c r="F16" s="37" t="s">
        <v>55</v>
      </c>
      <c r="G16" s="37" t="s">
        <v>56</v>
      </c>
      <c r="H16" s="37" t="s">
        <v>57</v>
      </c>
      <c r="I16" s="37" t="s">
        <v>132</v>
      </c>
    </row>
    <row r="17" spans="1:9" ht="72">
      <c r="A17" s="37" t="s">
        <v>140</v>
      </c>
      <c r="B17" s="37" t="s">
        <v>52</v>
      </c>
      <c r="C17" s="37" t="s">
        <v>141</v>
      </c>
      <c r="D17" s="37" t="s">
        <v>61</v>
      </c>
      <c r="E17" s="37" t="s">
        <v>608</v>
      </c>
      <c r="F17" s="37" t="s">
        <v>62</v>
      </c>
      <c r="G17" s="37" t="s">
        <v>56</v>
      </c>
      <c r="H17" s="37" t="s">
        <v>57</v>
      </c>
      <c r="I17" s="37" t="s">
        <v>142</v>
      </c>
    </row>
    <row r="18" spans="1:9" ht="153">
      <c r="A18" s="37" t="s">
        <v>138</v>
      </c>
      <c r="B18" s="37" t="s">
        <v>52</v>
      </c>
      <c r="C18" s="37" t="s">
        <v>139</v>
      </c>
      <c r="D18" s="37" t="s">
        <v>66</v>
      </c>
      <c r="E18" s="37" t="s">
        <v>608</v>
      </c>
      <c r="F18" s="37" t="s">
        <v>67</v>
      </c>
      <c r="G18" s="37" t="s">
        <v>56</v>
      </c>
      <c r="H18" s="37" t="s">
        <v>57</v>
      </c>
      <c r="I18" s="37" t="s">
        <v>132</v>
      </c>
    </row>
    <row r="19" spans="1:9" ht="153">
      <c r="A19" s="37" t="s">
        <v>137</v>
      </c>
      <c r="B19" s="37" t="s">
        <v>52</v>
      </c>
      <c r="C19" s="37" t="s">
        <v>82</v>
      </c>
      <c r="D19" s="37" t="s">
        <v>83</v>
      </c>
      <c r="E19" s="37" t="s">
        <v>609</v>
      </c>
      <c r="F19" s="37" t="s">
        <v>84</v>
      </c>
      <c r="G19" s="37" t="s">
        <v>56</v>
      </c>
      <c r="H19" s="37" t="s">
        <v>57</v>
      </c>
      <c r="I19" s="37" t="s">
        <v>132</v>
      </c>
    </row>
    <row r="20" spans="1:9" ht="153">
      <c r="A20" s="37" t="s">
        <v>136</v>
      </c>
      <c r="B20" s="37" t="s">
        <v>52</v>
      </c>
      <c r="C20" s="37" t="s">
        <v>79</v>
      </c>
      <c r="D20" s="37" t="s">
        <v>54</v>
      </c>
      <c r="E20" s="37" t="s">
        <v>609</v>
      </c>
      <c r="F20" s="37" t="s">
        <v>55</v>
      </c>
      <c r="G20" s="37" t="s">
        <v>56</v>
      </c>
      <c r="H20" s="37" t="s">
        <v>57</v>
      </c>
      <c r="I20" s="37" t="s">
        <v>132</v>
      </c>
    </row>
    <row r="21" spans="1:9" ht="153">
      <c r="A21" s="37" t="s">
        <v>135</v>
      </c>
      <c r="B21" s="37" t="s">
        <v>52</v>
      </c>
      <c r="C21" s="37" t="s">
        <v>86</v>
      </c>
      <c r="D21" s="37" t="s">
        <v>66</v>
      </c>
      <c r="E21" s="37" t="s">
        <v>609</v>
      </c>
      <c r="F21" s="37" t="s">
        <v>67</v>
      </c>
      <c r="G21" s="37" t="s">
        <v>56</v>
      </c>
      <c r="H21" s="37" t="s">
        <v>57</v>
      </c>
      <c r="I21" s="37" t="s">
        <v>132</v>
      </c>
    </row>
    <row r="22" spans="1:9" ht="153">
      <c r="A22" s="37" t="s">
        <v>134</v>
      </c>
      <c r="B22" s="37" t="s">
        <v>52</v>
      </c>
      <c r="C22" s="37" t="s">
        <v>86</v>
      </c>
      <c r="D22" s="37" t="s">
        <v>66</v>
      </c>
      <c r="E22" s="37" t="s">
        <v>610</v>
      </c>
      <c r="F22" s="37" t="s">
        <v>67</v>
      </c>
      <c r="G22" s="37" t="s">
        <v>56</v>
      </c>
      <c r="H22" s="37" t="s">
        <v>57</v>
      </c>
      <c r="I22" s="37" t="s">
        <v>132</v>
      </c>
    </row>
    <row r="23" spans="1:9" ht="153">
      <c r="A23" s="37" t="s">
        <v>133</v>
      </c>
      <c r="B23" s="37" t="s">
        <v>52</v>
      </c>
      <c r="C23" s="37" t="s">
        <v>82</v>
      </c>
      <c r="D23" s="37" t="s">
        <v>83</v>
      </c>
      <c r="E23" s="37" t="s">
        <v>610</v>
      </c>
      <c r="F23" s="37" t="s">
        <v>84</v>
      </c>
      <c r="G23" s="37" t="s">
        <v>56</v>
      </c>
      <c r="H23" s="37" t="s">
        <v>57</v>
      </c>
      <c r="I23" s="37" t="s">
        <v>132</v>
      </c>
    </row>
    <row r="24" spans="1:9" ht="153">
      <c r="A24" s="37" t="s">
        <v>131</v>
      </c>
      <c r="B24" s="37" t="s">
        <v>52</v>
      </c>
      <c r="C24" s="37" t="s">
        <v>79</v>
      </c>
      <c r="D24" s="37" t="s">
        <v>54</v>
      </c>
      <c r="E24" s="37" t="s">
        <v>610</v>
      </c>
      <c r="F24" s="37" t="s">
        <v>55</v>
      </c>
      <c r="G24" s="37" t="s">
        <v>56</v>
      </c>
      <c r="H24" s="37" t="s">
        <v>57</v>
      </c>
      <c r="I24" s="37" t="s">
        <v>132</v>
      </c>
    </row>
    <row r="25" spans="1:9" ht="153">
      <c r="A25" s="37" t="s">
        <v>121</v>
      </c>
      <c r="B25" s="37" t="s">
        <v>52</v>
      </c>
      <c r="C25" s="37" t="s">
        <v>122</v>
      </c>
      <c r="D25" s="37" t="s">
        <v>66</v>
      </c>
      <c r="E25" s="37" t="s">
        <v>611</v>
      </c>
      <c r="F25" s="37" t="s">
        <v>67</v>
      </c>
      <c r="G25" s="37" t="s">
        <v>56</v>
      </c>
      <c r="H25" s="37" t="s">
        <v>57</v>
      </c>
      <c r="I25" s="37" t="s">
        <v>118</v>
      </c>
    </row>
    <row r="26" spans="1:9" ht="153">
      <c r="A26" s="37" t="s">
        <v>130</v>
      </c>
      <c r="B26" s="37" t="s">
        <v>52</v>
      </c>
      <c r="C26" s="37" t="s">
        <v>129</v>
      </c>
      <c r="D26" s="37" t="s">
        <v>54</v>
      </c>
      <c r="E26" s="37" t="s">
        <v>611</v>
      </c>
      <c r="F26" s="37" t="s">
        <v>55</v>
      </c>
      <c r="G26" s="37" t="s">
        <v>56</v>
      </c>
      <c r="H26" s="37" t="s">
        <v>57</v>
      </c>
      <c r="I26" s="37" t="s">
        <v>118</v>
      </c>
    </row>
    <row r="27" spans="1:9" ht="153">
      <c r="A27" s="37" t="s">
        <v>119</v>
      </c>
      <c r="B27" s="37" t="s">
        <v>52</v>
      </c>
      <c r="C27" s="37" t="s">
        <v>120</v>
      </c>
      <c r="D27" s="37" t="s">
        <v>83</v>
      </c>
      <c r="E27" s="37" t="s">
        <v>611</v>
      </c>
      <c r="F27" s="37" t="s">
        <v>84</v>
      </c>
      <c r="G27" s="37" t="s">
        <v>56</v>
      </c>
      <c r="H27" s="37" t="s">
        <v>57</v>
      </c>
      <c r="I27" s="37" t="s">
        <v>118</v>
      </c>
    </row>
    <row r="28" spans="1:9" ht="153">
      <c r="A28" s="37" t="s">
        <v>127</v>
      </c>
      <c r="B28" s="37" t="s">
        <v>52</v>
      </c>
      <c r="C28" s="37" t="s">
        <v>126</v>
      </c>
      <c r="D28" s="37" t="s">
        <v>54</v>
      </c>
      <c r="E28" s="37" t="s">
        <v>612</v>
      </c>
      <c r="F28" s="37" t="s">
        <v>128</v>
      </c>
      <c r="G28" s="37" t="s">
        <v>56</v>
      </c>
      <c r="H28" s="37" t="s">
        <v>57</v>
      </c>
      <c r="I28" s="37" t="s">
        <v>110</v>
      </c>
    </row>
    <row r="29" spans="1:9" ht="153">
      <c r="A29" s="37" t="s">
        <v>115</v>
      </c>
      <c r="B29" s="37" t="s">
        <v>52</v>
      </c>
      <c r="C29" s="37" t="s">
        <v>116</v>
      </c>
      <c r="D29" s="37" t="s">
        <v>66</v>
      </c>
      <c r="E29" s="37" t="s">
        <v>612</v>
      </c>
      <c r="F29" s="37" t="s">
        <v>117</v>
      </c>
      <c r="G29" s="37" t="s">
        <v>56</v>
      </c>
      <c r="H29" s="37" t="s">
        <v>57</v>
      </c>
      <c r="I29" s="37" t="s">
        <v>110</v>
      </c>
    </row>
    <row r="30" spans="1:9" ht="153">
      <c r="A30" s="37" t="s">
        <v>113</v>
      </c>
      <c r="B30" s="37" t="s">
        <v>52</v>
      </c>
      <c r="C30" s="37" t="s">
        <v>112</v>
      </c>
      <c r="D30" s="37" t="s">
        <v>83</v>
      </c>
      <c r="E30" s="37" t="s">
        <v>612</v>
      </c>
      <c r="F30" s="37" t="s">
        <v>114</v>
      </c>
      <c r="G30" s="37" t="s">
        <v>56</v>
      </c>
      <c r="H30" s="37" t="s">
        <v>57</v>
      </c>
      <c r="I30" s="37" t="s">
        <v>110</v>
      </c>
    </row>
    <row r="31" spans="1:9" ht="153">
      <c r="A31" s="37" t="s">
        <v>111</v>
      </c>
      <c r="B31" s="37" t="s">
        <v>52</v>
      </c>
      <c r="C31" s="37" t="s">
        <v>112</v>
      </c>
      <c r="D31" s="37" t="s">
        <v>83</v>
      </c>
      <c r="E31" s="37" t="s">
        <v>613</v>
      </c>
      <c r="F31" s="37" t="s">
        <v>84</v>
      </c>
      <c r="G31" s="37" t="s">
        <v>56</v>
      </c>
      <c r="H31" s="37" t="s">
        <v>57</v>
      </c>
      <c r="I31" s="37" t="s">
        <v>110</v>
      </c>
    </row>
    <row r="32" spans="1:9" ht="153">
      <c r="A32" s="37" t="s">
        <v>108</v>
      </c>
      <c r="B32" s="37" t="s">
        <v>52</v>
      </c>
      <c r="C32" s="37" t="s">
        <v>109</v>
      </c>
      <c r="D32" s="37" t="s">
        <v>66</v>
      </c>
      <c r="E32" s="37" t="s">
        <v>613</v>
      </c>
      <c r="F32" s="37" t="s">
        <v>67</v>
      </c>
      <c r="G32" s="37" t="s">
        <v>56</v>
      </c>
      <c r="H32" s="37" t="s">
        <v>57</v>
      </c>
      <c r="I32" s="37" t="s">
        <v>110</v>
      </c>
    </row>
    <row r="33" spans="1:9" ht="153">
      <c r="A33" s="37" t="s">
        <v>125</v>
      </c>
      <c r="B33" s="37" t="s">
        <v>52</v>
      </c>
      <c r="C33" s="37" t="s">
        <v>126</v>
      </c>
      <c r="D33" s="37" t="s">
        <v>54</v>
      </c>
      <c r="E33" s="37" t="s">
        <v>613</v>
      </c>
      <c r="F33" s="37" t="s">
        <v>55</v>
      </c>
      <c r="G33" s="37" t="s">
        <v>56</v>
      </c>
      <c r="H33" s="37" t="s">
        <v>57</v>
      </c>
      <c r="I33" s="37" t="s">
        <v>110</v>
      </c>
    </row>
    <row r="34" spans="1:9" ht="81.75">
      <c r="A34" s="37" t="s">
        <v>123</v>
      </c>
      <c r="B34" s="37" t="s">
        <v>52</v>
      </c>
      <c r="C34" s="37" t="s">
        <v>124</v>
      </c>
      <c r="D34" s="37" t="s">
        <v>54</v>
      </c>
      <c r="E34" s="37" t="s">
        <v>614</v>
      </c>
      <c r="F34" s="37" t="s">
        <v>55</v>
      </c>
      <c r="G34" s="37" t="s">
        <v>101</v>
      </c>
      <c r="H34" s="37" t="s">
        <v>102</v>
      </c>
      <c r="I34" s="37" t="s">
        <v>103</v>
      </c>
    </row>
    <row r="35" spans="1:9" ht="81.75">
      <c r="A35" s="37" t="s">
        <v>106</v>
      </c>
      <c r="B35" s="37" t="s">
        <v>52</v>
      </c>
      <c r="C35" s="37" t="s">
        <v>107</v>
      </c>
      <c r="D35" s="37" t="s">
        <v>66</v>
      </c>
      <c r="E35" s="37" t="s">
        <v>614</v>
      </c>
      <c r="F35" s="37" t="s">
        <v>67</v>
      </c>
      <c r="G35" s="37" t="s">
        <v>101</v>
      </c>
      <c r="H35" s="37" t="s">
        <v>102</v>
      </c>
      <c r="I35" s="37" t="s">
        <v>103</v>
      </c>
    </row>
    <row r="36" spans="1:9" ht="81.75">
      <c r="A36" s="37" t="s">
        <v>104</v>
      </c>
      <c r="B36" s="37" t="s">
        <v>52</v>
      </c>
      <c r="C36" s="37" t="s">
        <v>105</v>
      </c>
      <c r="D36" s="37" t="s">
        <v>83</v>
      </c>
      <c r="E36" s="37" t="s">
        <v>614</v>
      </c>
      <c r="F36" s="37" t="s">
        <v>84</v>
      </c>
      <c r="G36" s="37" t="s">
        <v>101</v>
      </c>
      <c r="H36" s="37" t="s">
        <v>102</v>
      </c>
      <c r="I36" s="37" t="s">
        <v>103</v>
      </c>
    </row>
    <row r="37" spans="1:9" ht="51">
      <c r="A37" s="37" t="s">
        <v>100</v>
      </c>
      <c r="B37" s="37" t="s">
        <v>52</v>
      </c>
      <c r="C37" s="37" t="s">
        <v>89</v>
      </c>
      <c r="D37" s="37" t="s">
        <v>83</v>
      </c>
      <c r="E37" s="37" t="s">
        <v>615</v>
      </c>
      <c r="F37" s="37" t="s">
        <v>90</v>
      </c>
      <c r="G37" s="37" t="s">
        <v>91</v>
      </c>
      <c r="H37" s="37" t="s">
        <v>91</v>
      </c>
      <c r="I37" s="37" t="s">
        <v>92</v>
      </c>
    </row>
    <row r="38" spans="1:9" ht="51">
      <c r="A38" s="37" t="s">
        <v>98</v>
      </c>
      <c r="B38" s="37" t="s">
        <v>52</v>
      </c>
      <c r="C38" s="37" t="s">
        <v>89</v>
      </c>
      <c r="D38" s="37" t="s">
        <v>54</v>
      </c>
      <c r="E38" s="37" t="s">
        <v>615</v>
      </c>
      <c r="F38" s="37" t="s">
        <v>99</v>
      </c>
      <c r="G38" s="37" t="s">
        <v>91</v>
      </c>
      <c r="H38" s="37" t="s">
        <v>91</v>
      </c>
      <c r="I38" s="37" t="s">
        <v>92</v>
      </c>
    </row>
    <row r="39" spans="1:9" ht="61.5">
      <c r="A39" s="37" t="s">
        <v>97</v>
      </c>
      <c r="B39" s="37" t="s">
        <v>52</v>
      </c>
      <c r="C39" s="37" t="s">
        <v>89</v>
      </c>
      <c r="D39" s="37" t="s">
        <v>66</v>
      </c>
      <c r="E39" s="37" t="s">
        <v>615</v>
      </c>
      <c r="F39" s="37" t="s">
        <v>96</v>
      </c>
      <c r="G39" s="37" t="s">
        <v>91</v>
      </c>
      <c r="H39" s="37" t="s">
        <v>91</v>
      </c>
      <c r="I39" s="37" t="s">
        <v>92</v>
      </c>
    </row>
    <row r="40" spans="1:9" ht="61.5">
      <c r="A40" s="37" t="s">
        <v>95</v>
      </c>
      <c r="B40" s="37" t="s">
        <v>52</v>
      </c>
      <c r="C40" s="37" t="s">
        <v>89</v>
      </c>
      <c r="D40" s="37" t="s">
        <v>66</v>
      </c>
      <c r="E40" s="37" t="s">
        <v>616</v>
      </c>
      <c r="F40" s="37" t="s">
        <v>96</v>
      </c>
      <c r="G40" s="37" t="s">
        <v>91</v>
      </c>
      <c r="H40" s="37" t="s">
        <v>91</v>
      </c>
      <c r="I40" s="37" t="s">
        <v>92</v>
      </c>
    </row>
    <row r="41" spans="1:9" ht="51">
      <c r="A41" s="37" t="s">
        <v>93</v>
      </c>
      <c r="B41" s="37" t="s">
        <v>52</v>
      </c>
      <c r="C41" s="37" t="s">
        <v>89</v>
      </c>
      <c r="D41" s="37" t="s">
        <v>54</v>
      </c>
      <c r="E41" s="37" t="s">
        <v>616</v>
      </c>
      <c r="F41" s="37" t="s">
        <v>94</v>
      </c>
      <c r="G41" s="37" t="s">
        <v>91</v>
      </c>
      <c r="H41" s="37" t="s">
        <v>91</v>
      </c>
      <c r="I41" s="37" t="s">
        <v>92</v>
      </c>
    </row>
    <row r="42" spans="1:9" ht="51">
      <c r="A42" s="37" t="s">
        <v>88</v>
      </c>
      <c r="B42" s="37" t="s">
        <v>52</v>
      </c>
      <c r="C42" s="37" t="s">
        <v>89</v>
      </c>
      <c r="D42" s="37" t="s">
        <v>83</v>
      </c>
      <c r="E42" s="37" t="s">
        <v>616</v>
      </c>
      <c r="F42" s="37" t="s">
        <v>90</v>
      </c>
      <c r="G42" s="37" t="s">
        <v>91</v>
      </c>
      <c r="H42" s="37" t="s">
        <v>91</v>
      </c>
      <c r="I42" s="37" t="s">
        <v>92</v>
      </c>
    </row>
    <row r="43" spans="1:9" ht="51">
      <c r="A43" s="37" t="s">
        <v>164</v>
      </c>
      <c r="B43" s="37" t="s">
        <v>52</v>
      </c>
      <c r="C43" s="37" t="s">
        <v>154</v>
      </c>
      <c r="D43" s="37" t="s">
        <v>83</v>
      </c>
      <c r="E43" s="37" t="s">
        <v>617</v>
      </c>
      <c r="F43" s="37" t="s">
        <v>84</v>
      </c>
      <c r="G43" s="37" t="s">
        <v>101</v>
      </c>
      <c r="H43" s="37" t="s">
        <v>146</v>
      </c>
      <c r="I43" s="37" t="s">
        <v>147</v>
      </c>
    </row>
    <row r="44" spans="1:9" ht="51">
      <c r="A44" s="37" t="s">
        <v>165</v>
      </c>
      <c r="B44" s="37" t="s">
        <v>52</v>
      </c>
      <c r="C44" s="37" t="s">
        <v>154</v>
      </c>
      <c r="D44" s="37" t="s">
        <v>54</v>
      </c>
      <c r="E44" s="37" t="s">
        <v>617</v>
      </c>
      <c r="F44" s="37" t="s">
        <v>128</v>
      </c>
      <c r="G44" s="37" t="s">
        <v>101</v>
      </c>
      <c r="H44" s="37" t="s">
        <v>146</v>
      </c>
      <c r="I44" s="37" t="s">
        <v>147</v>
      </c>
    </row>
    <row r="45" spans="1:9" ht="72">
      <c r="A45" s="37" t="s">
        <v>166</v>
      </c>
      <c r="B45" s="37" t="s">
        <v>52</v>
      </c>
      <c r="C45" s="37" t="s">
        <v>154</v>
      </c>
      <c r="D45" s="37" t="s">
        <v>66</v>
      </c>
      <c r="E45" s="37" t="s">
        <v>617</v>
      </c>
      <c r="F45" s="37" t="s">
        <v>117</v>
      </c>
      <c r="G45" s="37" t="s">
        <v>101</v>
      </c>
      <c r="H45" s="37" t="s">
        <v>146</v>
      </c>
      <c r="I45" s="37" t="s">
        <v>147</v>
      </c>
    </row>
    <row r="46" spans="1:9" ht="51">
      <c r="A46" s="37" t="s">
        <v>167</v>
      </c>
      <c r="B46" s="37" t="s">
        <v>52</v>
      </c>
      <c r="C46" s="37" t="s">
        <v>154</v>
      </c>
      <c r="D46" s="37" t="s">
        <v>83</v>
      </c>
      <c r="E46" s="37" t="s">
        <v>618</v>
      </c>
      <c r="F46" s="37" t="s">
        <v>84</v>
      </c>
      <c r="G46" s="37" t="s">
        <v>101</v>
      </c>
      <c r="H46" s="37" t="s">
        <v>146</v>
      </c>
      <c r="I46" s="37" t="s">
        <v>147</v>
      </c>
    </row>
    <row r="47" spans="1:9" ht="51">
      <c r="A47" s="37" t="s">
        <v>168</v>
      </c>
      <c r="B47" s="37" t="s">
        <v>52</v>
      </c>
      <c r="C47" s="37" t="s">
        <v>154</v>
      </c>
      <c r="D47" s="37" t="s">
        <v>54</v>
      </c>
      <c r="E47" s="37" t="s">
        <v>618</v>
      </c>
      <c r="F47" s="37" t="s">
        <v>128</v>
      </c>
      <c r="G47" s="37" t="s">
        <v>101</v>
      </c>
      <c r="H47" s="37" t="s">
        <v>146</v>
      </c>
      <c r="I47" s="37" t="s">
        <v>147</v>
      </c>
    </row>
    <row r="48" spans="1:9" ht="72">
      <c r="A48" s="37" t="s">
        <v>169</v>
      </c>
      <c r="B48" s="37" t="s">
        <v>52</v>
      </c>
      <c r="C48" s="37" t="s">
        <v>154</v>
      </c>
      <c r="D48" s="37" t="s">
        <v>66</v>
      </c>
      <c r="E48" s="37" t="s">
        <v>618</v>
      </c>
      <c r="F48" s="37" t="s">
        <v>117</v>
      </c>
      <c r="G48" s="37" t="s">
        <v>101</v>
      </c>
      <c r="H48" s="37" t="s">
        <v>146</v>
      </c>
      <c r="I48" s="37" t="s">
        <v>147</v>
      </c>
    </row>
    <row r="49" spans="1:9" ht="51">
      <c r="A49" s="37" t="s">
        <v>170</v>
      </c>
      <c r="B49" s="37" t="s">
        <v>52</v>
      </c>
      <c r="C49" s="37" t="s">
        <v>154</v>
      </c>
      <c r="D49" s="37" t="s">
        <v>83</v>
      </c>
      <c r="E49" s="37" t="s">
        <v>619</v>
      </c>
      <c r="F49" s="37" t="s">
        <v>84</v>
      </c>
      <c r="G49" s="37" t="s">
        <v>101</v>
      </c>
      <c r="H49" s="37" t="s">
        <v>146</v>
      </c>
      <c r="I49" s="37" t="s">
        <v>147</v>
      </c>
    </row>
    <row r="50" spans="1:9" ht="51">
      <c r="A50" s="37" t="s">
        <v>171</v>
      </c>
      <c r="B50" s="37" t="s">
        <v>52</v>
      </c>
      <c r="C50" s="37" t="s">
        <v>154</v>
      </c>
      <c r="D50" s="37" t="s">
        <v>54</v>
      </c>
      <c r="E50" s="37" t="s">
        <v>619</v>
      </c>
      <c r="F50" s="37" t="s">
        <v>128</v>
      </c>
      <c r="G50" s="37" t="s">
        <v>101</v>
      </c>
      <c r="H50" s="37" t="s">
        <v>146</v>
      </c>
      <c r="I50" s="37" t="s">
        <v>147</v>
      </c>
    </row>
    <row r="51" spans="1:9" ht="72">
      <c r="A51" s="37" t="s">
        <v>172</v>
      </c>
      <c r="B51" s="37" t="s">
        <v>52</v>
      </c>
      <c r="C51" s="37" t="s">
        <v>154</v>
      </c>
      <c r="D51" s="37" t="s">
        <v>66</v>
      </c>
      <c r="E51" s="37" t="s">
        <v>619</v>
      </c>
      <c r="F51" s="37" t="s">
        <v>117</v>
      </c>
      <c r="G51" s="37" t="s">
        <v>101</v>
      </c>
      <c r="H51" s="37" t="s">
        <v>146</v>
      </c>
      <c r="I51" s="37" t="s">
        <v>147</v>
      </c>
    </row>
    <row r="52" spans="1:9" ht="72">
      <c r="A52" s="37" t="s">
        <v>163</v>
      </c>
      <c r="B52" s="37" t="s">
        <v>52</v>
      </c>
      <c r="C52" s="37" t="s">
        <v>154</v>
      </c>
      <c r="D52" s="37" t="s">
        <v>66</v>
      </c>
      <c r="E52" s="37" t="s">
        <v>620</v>
      </c>
      <c r="F52" s="37" t="s">
        <v>117</v>
      </c>
      <c r="G52" s="37" t="s">
        <v>101</v>
      </c>
      <c r="H52" s="37" t="s">
        <v>155</v>
      </c>
      <c r="I52" s="37" t="s">
        <v>156</v>
      </c>
    </row>
    <row r="53" spans="1:9" ht="51">
      <c r="A53" s="37" t="s">
        <v>162</v>
      </c>
      <c r="B53" s="37" t="s">
        <v>52</v>
      </c>
      <c r="C53" s="37" t="s">
        <v>154</v>
      </c>
      <c r="D53" s="37" t="s">
        <v>54</v>
      </c>
      <c r="E53" s="37" t="s">
        <v>620</v>
      </c>
      <c r="F53" s="37" t="s">
        <v>128</v>
      </c>
      <c r="G53" s="37" t="s">
        <v>101</v>
      </c>
      <c r="H53" s="37" t="s">
        <v>155</v>
      </c>
      <c r="I53" s="37" t="s">
        <v>156</v>
      </c>
    </row>
    <row r="54" spans="1:9" ht="51">
      <c r="A54" s="37" t="s">
        <v>161</v>
      </c>
      <c r="B54" s="37" t="s">
        <v>52</v>
      </c>
      <c r="C54" s="37" t="s">
        <v>154</v>
      </c>
      <c r="D54" s="37" t="s">
        <v>83</v>
      </c>
      <c r="E54" s="37" t="s">
        <v>620</v>
      </c>
      <c r="F54" s="37" t="s">
        <v>84</v>
      </c>
      <c r="G54" s="37" t="s">
        <v>101</v>
      </c>
      <c r="H54" s="37" t="s">
        <v>155</v>
      </c>
      <c r="I54" s="37" t="s">
        <v>156</v>
      </c>
    </row>
    <row r="55" spans="1:9" ht="72">
      <c r="A55" s="37" t="s">
        <v>153</v>
      </c>
      <c r="B55" s="37" t="s">
        <v>52</v>
      </c>
      <c r="C55" s="37" t="s">
        <v>154</v>
      </c>
      <c r="D55" s="37" t="s">
        <v>66</v>
      </c>
      <c r="E55" s="37" t="s">
        <v>621</v>
      </c>
      <c r="F55" s="37" t="s">
        <v>117</v>
      </c>
      <c r="G55" s="37" t="s">
        <v>101</v>
      </c>
      <c r="H55" s="37" t="s">
        <v>155</v>
      </c>
      <c r="I55" s="37" t="s">
        <v>156</v>
      </c>
    </row>
    <row r="56" spans="1:9" ht="51">
      <c r="A56" s="37" t="s">
        <v>157</v>
      </c>
      <c r="B56" s="37" t="s">
        <v>52</v>
      </c>
      <c r="C56" s="37" t="s">
        <v>154</v>
      </c>
      <c r="D56" s="37" t="s">
        <v>54</v>
      </c>
      <c r="E56" s="37" t="s">
        <v>621</v>
      </c>
      <c r="F56" s="37" t="s">
        <v>128</v>
      </c>
      <c r="G56" s="37" t="s">
        <v>101</v>
      </c>
      <c r="H56" s="37" t="s">
        <v>155</v>
      </c>
      <c r="I56" s="37" t="s">
        <v>156</v>
      </c>
    </row>
    <row r="57" spans="1:9" ht="51">
      <c r="A57" s="37" t="s">
        <v>158</v>
      </c>
      <c r="B57" s="37" t="s">
        <v>52</v>
      </c>
      <c r="C57" s="37" t="s">
        <v>154</v>
      </c>
      <c r="D57" s="37" t="s">
        <v>83</v>
      </c>
      <c r="E57" s="37" t="s">
        <v>621</v>
      </c>
      <c r="F57" s="37" t="s">
        <v>114</v>
      </c>
      <c r="G57" s="37" t="s">
        <v>101</v>
      </c>
      <c r="H57" s="37" t="s">
        <v>155</v>
      </c>
      <c r="I57" s="37" t="s">
        <v>156</v>
      </c>
    </row>
    <row r="58" spans="1:9" ht="61.5">
      <c r="A58" s="37" t="s">
        <v>159</v>
      </c>
      <c r="B58" s="37" t="s">
        <v>52</v>
      </c>
      <c r="C58" s="37" t="s">
        <v>149</v>
      </c>
      <c r="D58" s="37" t="s">
        <v>66</v>
      </c>
      <c r="E58" s="37" t="s">
        <v>768</v>
      </c>
      <c r="F58" s="37" t="s">
        <v>67</v>
      </c>
      <c r="G58" s="37" t="s">
        <v>101</v>
      </c>
      <c r="H58" s="37" t="s">
        <v>150</v>
      </c>
      <c r="I58" s="37" t="s">
        <v>160</v>
      </c>
    </row>
    <row r="59" spans="1:9" ht="51">
      <c r="A59" s="37" t="s">
        <v>148</v>
      </c>
      <c r="B59" s="37" t="s">
        <v>52</v>
      </c>
      <c r="C59" s="37" t="s">
        <v>149</v>
      </c>
      <c r="D59" s="37" t="s">
        <v>54</v>
      </c>
      <c r="E59" s="37" t="s">
        <v>768</v>
      </c>
      <c r="F59" s="37" t="s">
        <v>55</v>
      </c>
      <c r="G59" s="37" t="s">
        <v>101</v>
      </c>
      <c r="H59" s="37" t="s">
        <v>150</v>
      </c>
      <c r="I59" s="37" t="s">
        <v>151</v>
      </c>
    </row>
    <row r="60" spans="1:9" ht="51">
      <c r="A60" s="37" t="s">
        <v>152</v>
      </c>
      <c r="B60" s="37" t="s">
        <v>52</v>
      </c>
      <c r="C60" s="37" t="s">
        <v>149</v>
      </c>
      <c r="D60" s="37" t="s">
        <v>83</v>
      </c>
      <c r="E60" s="37" t="s">
        <v>768</v>
      </c>
      <c r="F60" s="37" t="s">
        <v>84</v>
      </c>
      <c r="G60" s="37" t="s">
        <v>101</v>
      </c>
      <c r="H60" s="37" t="s">
        <v>150</v>
      </c>
      <c r="I60" s="37" t="s">
        <v>151</v>
      </c>
    </row>
  </sheetData>
  <sheetProtection selectLockedCells="1" selectUnlockedCells="1"/>
  <autoFilter ref="A1:I60"/>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73" r:id="rId1"/>
  <headerFooter alignWithMargins="0">
    <oddHeader>&amp;C&amp;"Arial,標準"IBM N series NFS Interoperability Matrix - &amp;A</oddHeader>
    <oddFooter>&amp;L&amp;"Arial,標準"February 1, 2014&amp;R&amp;"Arial,標準"Page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87"/>
  <sheetViews>
    <sheetView workbookViewId="0" topLeftCell="A1">
      <pane ySplit="1" topLeftCell="BM2" activePane="bottomLeft" state="frozen"/>
      <selection pane="topLeft" activeCell="A1" sqref="A1"/>
      <selection pane="bottomLeft" activeCell="A1" sqref="A1"/>
    </sheetView>
  </sheetViews>
  <sheetFormatPr defaultColWidth="9.33203125" defaultRowHeight="14.25"/>
  <cols>
    <col min="1" max="1" width="21.5" style="0" customWidth="1"/>
    <col min="2" max="2" width="11" style="0" customWidth="1"/>
    <col min="3" max="3" width="67.5" style="0" customWidth="1"/>
    <col min="4" max="4" width="7.33203125" style="0" customWidth="1"/>
    <col min="5" max="5" width="28.83203125" style="0" customWidth="1"/>
    <col min="6" max="6" width="23.83203125" style="0" customWidth="1"/>
    <col min="7" max="7" width="11.83203125" style="0" customWidth="1"/>
    <col min="8" max="8" width="43.66015625" style="0" customWidth="1"/>
    <col min="9" max="9" width="21.33203125" style="0" customWidth="1"/>
    <col min="10" max="10" width="23.66015625" style="0" customWidth="1"/>
    <col min="11" max="11" width="32.16015625" style="0" customWidth="1"/>
    <col min="12" max="12" width="12" style="0" customWidth="1"/>
    <col min="13" max="16384" width="10.66015625" style="0" customWidth="1"/>
  </cols>
  <sheetData>
    <row r="1" spans="1:12" ht="13.5">
      <c r="A1" s="36" t="s">
        <v>42</v>
      </c>
      <c r="B1" s="36" t="s">
        <v>43</v>
      </c>
      <c r="C1" s="36" t="s">
        <v>44</v>
      </c>
      <c r="D1" s="36" t="s">
        <v>45</v>
      </c>
      <c r="E1" s="36" t="s">
        <v>277</v>
      </c>
      <c r="F1" s="36" t="s">
        <v>278</v>
      </c>
      <c r="G1" s="36" t="s">
        <v>279</v>
      </c>
      <c r="H1" s="36" t="s">
        <v>280</v>
      </c>
      <c r="I1" s="36" t="s">
        <v>281</v>
      </c>
      <c r="J1" s="36" t="s">
        <v>282</v>
      </c>
      <c r="K1" s="36" t="s">
        <v>46</v>
      </c>
      <c r="L1" s="36" t="s">
        <v>283</v>
      </c>
    </row>
    <row r="2" spans="1:12" ht="285.75">
      <c r="A2" s="37" t="s">
        <v>350</v>
      </c>
      <c r="B2" s="37" t="s">
        <v>52</v>
      </c>
      <c r="C2" s="37" t="s">
        <v>284</v>
      </c>
      <c r="D2" s="37" t="s">
        <v>285</v>
      </c>
      <c r="E2" s="37" t="s">
        <v>286</v>
      </c>
      <c r="F2" s="37" t="s">
        <v>287</v>
      </c>
      <c r="G2" s="37" t="s">
        <v>288</v>
      </c>
      <c r="H2" s="37" t="s">
        <v>289</v>
      </c>
      <c r="I2" s="37" t="s">
        <v>290</v>
      </c>
      <c r="J2" s="37" t="s">
        <v>291</v>
      </c>
      <c r="K2" s="37" t="s">
        <v>622</v>
      </c>
      <c r="L2" s="37"/>
    </row>
    <row r="3" spans="1:12" ht="409.5">
      <c r="A3" s="37" t="s">
        <v>292</v>
      </c>
      <c r="B3" s="37" t="s">
        <v>52</v>
      </c>
      <c r="C3" s="37" t="s">
        <v>284</v>
      </c>
      <c r="D3" s="37" t="s">
        <v>285</v>
      </c>
      <c r="E3" s="37" t="s">
        <v>286</v>
      </c>
      <c r="F3" s="37" t="s">
        <v>287</v>
      </c>
      <c r="G3" s="37" t="s">
        <v>288</v>
      </c>
      <c r="H3" s="37" t="s">
        <v>293</v>
      </c>
      <c r="I3" s="37" t="s">
        <v>290</v>
      </c>
      <c r="J3" s="37" t="s">
        <v>291</v>
      </c>
      <c r="K3" s="37" t="s">
        <v>622</v>
      </c>
      <c r="L3" s="37"/>
    </row>
    <row r="4" spans="1:12" ht="285.75">
      <c r="A4" s="37" t="s">
        <v>294</v>
      </c>
      <c r="B4" s="37" t="s">
        <v>52</v>
      </c>
      <c r="C4" s="37" t="s">
        <v>284</v>
      </c>
      <c r="D4" s="37" t="s">
        <v>285</v>
      </c>
      <c r="E4" s="37" t="s">
        <v>286</v>
      </c>
      <c r="F4" s="37" t="s">
        <v>287</v>
      </c>
      <c r="G4" s="37" t="s">
        <v>288</v>
      </c>
      <c r="H4" s="37" t="s">
        <v>295</v>
      </c>
      <c r="I4" s="37" t="s">
        <v>290</v>
      </c>
      <c r="J4" s="37" t="s">
        <v>291</v>
      </c>
      <c r="K4" s="37" t="s">
        <v>622</v>
      </c>
      <c r="L4" s="37"/>
    </row>
    <row r="5" spans="1:12" ht="285.75">
      <c r="A5" s="37" t="s">
        <v>296</v>
      </c>
      <c r="B5" s="37" t="s">
        <v>52</v>
      </c>
      <c r="C5" s="37" t="s">
        <v>284</v>
      </c>
      <c r="D5" s="37" t="s">
        <v>285</v>
      </c>
      <c r="E5" s="37" t="s">
        <v>286</v>
      </c>
      <c r="F5" s="37" t="s">
        <v>287</v>
      </c>
      <c r="G5" s="37" t="s">
        <v>288</v>
      </c>
      <c r="H5" s="37" t="s">
        <v>297</v>
      </c>
      <c r="I5" s="37" t="s">
        <v>290</v>
      </c>
      <c r="J5" s="37" t="s">
        <v>291</v>
      </c>
      <c r="K5" s="37" t="s">
        <v>622</v>
      </c>
      <c r="L5" s="37"/>
    </row>
    <row r="6" spans="1:12" ht="51">
      <c r="A6" s="37" t="s">
        <v>298</v>
      </c>
      <c r="B6" s="37" t="s">
        <v>52</v>
      </c>
      <c r="C6" s="37" t="s">
        <v>299</v>
      </c>
      <c r="D6" s="37" t="s">
        <v>54</v>
      </c>
      <c r="E6" s="37" t="s">
        <v>300</v>
      </c>
      <c r="F6" s="37" t="s">
        <v>301</v>
      </c>
      <c r="G6" s="37" t="s">
        <v>302</v>
      </c>
      <c r="H6" s="37" t="s">
        <v>303</v>
      </c>
      <c r="I6" s="37" t="s">
        <v>302</v>
      </c>
      <c r="J6" s="37" t="s">
        <v>302</v>
      </c>
      <c r="K6" s="37" t="s">
        <v>608</v>
      </c>
      <c r="L6" s="37" t="s">
        <v>91</v>
      </c>
    </row>
    <row r="7" spans="1:12" ht="204">
      <c r="A7" s="37" t="s">
        <v>304</v>
      </c>
      <c r="B7" s="37" t="s">
        <v>52</v>
      </c>
      <c r="C7" s="37" t="s">
        <v>305</v>
      </c>
      <c r="D7" s="37" t="s">
        <v>285</v>
      </c>
      <c r="E7" s="37" t="s">
        <v>306</v>
      </c>
      <c r="F7" s="37" t="s">
        <v>287</v>
      </c>
      <c r="G7" s="37" t="s">
        <v>288</v>
      </c>
      <c r="H7" s="37" t="s">
        <v>307</v>
      </c>
      <c r="I7" s="37" t="s">
        <v>290</v>
      </c>
      <c r="J7" s="37" t="s">
        <v>291</v>
      </c>
      <c r="K7" s="37" t="s">
        <v>623</v>
      </c>
      <c r="L7" s="37"/>
    </row>
    <row r="8" spans="1:12" ht="225">
      <c r="A8" s="37" t="s">
        <v>308</v>
      </c>
      <c r="B8" s="37" t="s">
        <v>52</v>
      </c>
      <c r="C8" s="37" t="s">
        <v>305</v>
      </c>
      <c r="D8" s="37" t="s">
        <v>285</v>
      </c>
      <c r="E8" s="37" t="s">
        <v>306</v>
      </c>
      <c r="F8" s="37" t="s">
        <v>287</v>
      </c>
      <c r="G8" s="37" t="s">
        <v>288</v>
      </c>
      <c r="H8" s="37" t="s">
        <v>309</v>
      </c>
      <c r="I8" s="37" t="s">
        <v>290</v>
      </c>
      <c r="J8" s="37" t="s">
        <v>291</v>
      </c>
      <c r="K8" s="37" t="s">
        <v>623</v>
      </c>
      <c r="L8" s="37"/>
    </row>
    <row r="9" spans="1:12" ht="409.5">
      <c r="A9" s="37" t="s">
        <v>310</v>
      </c>
      <c r="B9" s="37" t="s">
        <v>52</v>
      </c>
      <c r="C9" s="37" t="s">
        <v>305</v>
      </c>
      <c r="D9" s="37" t="s">
        <v>285</v>
      </c>
      <c r="E9" s="37" t="s">
        <v>306</v>
      </c>
      <c r="F9" s="37" t="s">
        <v>287</v>
      </c>
      <c r="G9" s="37" t="s">
        <v>288</v>
      </c>
      <c r="H9" s="37" t="s">
        <v>311</v>
      </c>
      <c r="I9" s="37" t="s">
        <v>290</v>
      </c>
      <c r="J9" s="37" t="s">
        <v>291</v>
      </c>
      <c r="K9" s="37" t="s">
        <v>623</v>
      </c>
      <c r="L9" s="37"/>
    </row>
    <row r="10" spans="1:12" ht="183.75">
      <c r="A10" s="37" t="s">
        <v>312</v>
      </c>
      <c r="B10" s="37" t="s">
        <v>52</v>
      </c>
      <c r="C10" s="37" t="s">
        <v>305</v>
      </c>
      <c r="D10" s="37" t="s">
        <v>285</v>
      </c>
      <c r="E10" s="37" t="s">
        <v>306</v>
      </c>
      <c r="F10" s="37" t="s">
        <v>287</v>
      </c>
      <c r="G10" s="37" t="s">
        <v>288</v>
      </c>
      <c r="H10" s="37" t="s">
        <v>289</v>
      </c>
      <c r="I10" s="37" t="s">
        <v>290</v>
      </c>
      <c r="J10" s="37" t="s">
        <v>291</v>
      </c>
      <c r="K10" s="37" t="s">
        <v>623</v>
      </c>
      <c r="L10" s="37"/>
    </row>
    <row r="11" spans="1:12" ht="225">
      <c r="A11" s="37" t="s">
        <v>313</v>
      </c>
      <c r="B11" s="37" t="s">
        <v>52</v>
      </c>
      <c r="C11" s="37" t="s">
        <v>314</v>
      </c>
      <c r="D11" s="37" t="s">
        <v>285</v>
      </c>
      <c r="E11" s="37" t="s">
        <v>300</v>
      </c>
      <c r="F11" s="37" t="s">
        <v>301</v>
      </c>
      <c r="G11" s="37" t="s">
        <v>288</v>
      </c>
      <c r="H11" s="37" t="s">
        <v>315</v>
      </c>
      <c r="I11" s="37" t="s">
        <v>316</v>
      </c>
      <c r="J11" s="37" t="s">
        <v>317</v>
      </c>
      <c r="K11" s="37" t="s">
        <v>624</v>
      </c>
      <c r="L11" s="37" t="s">
        <v>91</v>
      </c>
    </row>
    <row r="12" spans="1:12" ht="214.5">
      <c r="A12" s="37" t="s">
        <v>318</v>
      </c>
      <c r="B12" s="37" t="s">
        <v>52</v>
      </c>
      <c r="C12" s="37" t="s">
        <v>314</v>
      </c>
      <c r="D12" s="37" t="s">
        <v>285</v>
      </c>
      <c r="E12" s="37" t="s">
        <v>300</v>
      </c>
      <c r="F12" s="37" t="s">
        <v>301</v>
      </c>
      <c r="G12" s="37" t="s">
        <v>288</v>
      </c>
      <c r="H12" s="37" t="s">
        <v>319</v>
      </c>
      <c r="I12" s="37" t="s">
        <v>316</v>
      </c>
      <c r="J12" s="37" t="s">
        <v>317</v>
      </c>
      <c r="K12" s="37" t="s">
        <v>624</v>
      </c>
      <c r="L12" s="37" t="s">
        <v>91</v>
      </c>
    </row>
    <row r="13" spans="1:12" ht="214.5">
      <c r="A13" s="37" t="s">
        <v>320</v>
      </c>
      <c r="B13" s="37" t="s">
        <v>52</v>
      </c>
      <c r="C13" s="37" t="s">
        <v>314</v>
      </c>
      <c r="D13" s="37" t="s">
        <v>285</v>
      </c>
      <c r="E13" s="37" t="s">
        <v>300</v>
      </c>
      <c r="F13" s="37" t="s">
        <v>301</v>
      </c>
      <c r="G13" s="37" t="s">
        <v>288</v>
      </c>
      <c r="H13" s="37" t="s">
        <v>321</v>
      </c>
      <c r="I13" s="37" t="s">
        <v>316</v>
      </c>
      <c r="J13" s="37" t="s">
        <v>317</v>
      </c>
      <c r="K13" s="37" t="s">
        <v>624</v>
      </c>
      <c r="L13" s="37" t="s">
        <v>91</v>
      </c>
    </row>
    <row r="14" spans="1:12" ht="225">
      <c r="A14" s="37" t="s">
        <v>322</v>
      </c>
      <c r="B14" s="37" t="s">
        <v>52</v>
      </c>
      <c r="C14" s="37" t="s">
        <v>323</v>
      </c>
      <c r="D14" s="37" t="s">
        <v>54</v>
      </c>
      <c r="E14" s="37" t="s">
        <v>324</v>
      </c>
      <c r="F14" s="37" t="s">
        <v>325</v>
      </c>
      <c r="G14" s="37" t="s">
        <v>288</v>
      </c>
      <c r="H14" s="37" t="s">
        <v>326</v>
      </c>
      <c r="I14" s="37" t="s">
        <v>91</v>
      </c>
      <c r="J14" s="37" t="s">
        <v>91</v>
      </c>
      <c r="K14" s="37" t="s">
        <v>625</v>
      </c>
      <c r="L14" s="37" t="s">
        <v>91</v>
      </c>
    </row>
    <row r="15" spans="1:12" ht="225">
      <c r="A15" s="37" t="s">
        <v>327</v>
      </c>
      <c r="B15" s="37" t="s">
        <v>52</v>
      </c>
      <c r="C15" s="37" t="s">
        <v>323</v>
      </c>
      <c r="D15" s="37" t="s">
        <v>54</v>
      </c>
      <c r="E15" s="37" t="s">
        <v>324</v>
      </c>
      <c r="F15" s="37" t="s">
        <v>325</v>
      </c>
      <c r="G15" s="37" t="s">
        <v>288</v>
      </c>
      <c r="H15" s="37" t="s">
        <v>328</v>
      </c>
      <c r="I15" s="37" t="s">
        <v>91</v>
      </c>
      <c r="J15" s="37" t="s">
        <v>91</v>
      </c>
      <c r="K15" s="37" t="s">
        <v>625</v>
      </c>
      <c r="L15" s="37" t="s">
        <v>91</v>
      </c>
    </row>
    <row r="16" spans="1:12" ht="245.25">
      <c r="A16" s="37" t="s">
        <v>329</v>
      </c>
      <c r="B16" s="37" t="s">
        <v>52</v>
      </c>
      <c r="C16" s="37" t="s">
        <v>330</v>
      </c>
      <c r="D16" s="37" t="s">
        <v>54</v>
      </c>
      <c r="E16" s="37" t="s">
        <v>331</v>
      </c>
      <c r="F16" s="37" t="s">
        <v>325</v>
      </c>
      <c r="G16" s="37" t="s">
        <v>288</v>
      </c>
      <c r="H16" s="37" t="s">
        <v>332</v>
      </c>
      <c r="I16" s="37" t="s">
        <v>91</v>
      </c>
      <c r="J16" s="37" t="s">
        <v>91</v>
      </c>
      <c r="K16" s="37" t="s">
        <v>626</v>
      </c>
      <c r="L16" s="37" t="s">
        <v>91</v>
      </c>
    </row>
    <row r="17" spans="1:12" ht="245.25">
      <c r="A17" s="37" t="s">
        <v>333</v>
      </c>
      <c r="B17" s="37" t="s">
        <v>52</v>
      </c>
      <c r="C17" s="37" t="s">
        <v>330</v>
      </c>
      <c r="D17" s="37" t="s">
        <v>54</v>
      </c>
      <c r="E17" s="37" t="s">
        <v>331</v>
      </c>
      <c r="F17" s="37" t="s">
        <v>325</v>
      </c>
      <c r="G17" s="37" t="s">
        <v>288</v>
      </c>
      <c r="H17" s="37" t="s">
        <v>334</v>
      </c>
      <c r="I17" s="37" t="s">
        <v>91</v>
      </c>
      <c r="J17" s="37" t="s">
        <v>91</v>
      </c>
      <c r="K17" s="37" t="s">
        <v>626</v>
      </c>
      <c r="L17" s="37" t="s">
        <v>91</v>
      </c>
    </row>
    <row r="18" spans="1:12" ht="204">
      <c r="A18" s="37" t="s">
        <v>335</v>
      </c>
      <c r="B18" s="37" t="s">
        <v>52</v>
      </c>
      <c r="C18" s="37" t="s">
        <v>323</v>
      </c>
      <c r="D18" s="37" t="s">
        <v>54</v>
      </c>
      <c r="E18" s="37" t="s">
        <v>336</v>
      </c>
      <c r="F18" s="37" t="s">
        <v>325</v>
      </c>
      <c r="G18" s="37" t="s">
        <v>288</v>
      </c>
      <c r="H18" s="37" t="s">
        <v>337</v>
      </c>
      <c r="I18" s="37" t="s">
        <v>91</v>
      </c>
      <c r="J18" s="37" t="s">
        <v>91</v>
      </c>
      <c r="K18" s="37" t="s">
        <v>627</v>
      </c>
      <c r="L18" s="37" t="s">
        <v>91</v>
      </c>
    </row>
    <row r="19" spans="1:12" ht="204">
      <c r="A19" s="37" t="s">
        <v>338</v>
      </c>
      <c r="B19" s="37" t="s">
        <v>52</v>
      </c>
      <c r="C19" s="37" t="s">
        <v>323</v>
      </c>
      <c r="D19" s="37" t="s">
        <v>54</v>
      </c>
      <c r="E19" s="37" t="s">
        <v>336</v>
      </c>
      <c r="F19" s="37" t="s">
        <v>325</v>
      </c>
      <c r="G19" s="37" t="s">
        <v>288</v>
      </c>
      <c r="H19" s="37" t="s">
        <v>326</v>
      </c>
      <c r="I19" s="37" t="s">
        <v>91</v>
      </c>
      <c r="J19" s="37" t="s">
        <v>91</v>
      </c>
      <c r="K19" s="37" t="s">
        <v>627</v>
      </c>
      <c r="L19" s="37" t="s">
        <v>91</v>
      </c>
    </row>
    <row r="20" spans="1:12" ht="285.75">
      <c r="A20" s="37" t="s">
        <v>339</v>
      </c>
      <c r="B20" s="37" t="s">
        <v>52</v>
      </c>
      <c r="C20" s="37" t="s">
        <v>284</v>
      </c>
      <c r="D20" s="37" t="s">
        <v>285</v>
      </c>
      <c r="E20" s="37" t="s">
        <v>340</v>
      </c>
      <c r="F20" s="37" t="s">
        <v>287</v>
      </c>
      <c r="G20" s="37" t="s">
        <v>288</v>
      </c>
      <c r="H20" s="37" t="s">
        <v>289</v>
      </c>
      <c r="I20" s="37" t="s">
        <v>290</v>
      </c>
      <c r="J20" s="37" t="s">
        <v>291</v>
      </c>
      <c r="K20" s="37" t="s">
        <v>622</v>
      </c>
      <c r="L20" s="37"/>
    </row>
    <row r="21" spans="1:12" ht="409.5">
      <c r="A21" s="37" t="s">
        <v>341</v>
      </c>
      <c r="B21" s="37" t="s">
        <v>52</v>
      </c>
      <c r="C21" s="37" t="s">
        <v>284</v>
      </c>
      <c r="D21" s="37" t="s">
        <v>285</v>
      </c>
      <c r="E21" s="37" t="s">
        <v>340</v>
      </c>
      <c r="F21" s="37" t="s">
        <v>287</v>
      </c>
      <c r="G21" s="37" t="s">
        <v>288</v>
      </c>
      <c r="H21" s="37" t="s">
        <v>293</v>
      </c>
      <c r="I21" s="37" t="s">
        <v>290</v>
      </c>
      <c r="J21" s="37" t="s">
        <v>291</v>
      </c>
      <c r="K21" s="37" t="s">
        <v>622</v>
      </c>
      <c r="L21" s="37"/>
    </row>
    <row r="22" spans="1:12" ht="285.75">
      <c r="A22" s="37" t="s">
        <v>342</v>
      </c>
      <c r="B22" s="37" t="s">
        <v>52</v>
      </c>
      <c r="C22" s="37" t="s">
        <v>284</v>
      </c>
      <c r="D22" s="37" t="s">
        <v>285</v>
      </c>
      <c r="E22" s="37" t="s">
        <v>340</v>
      </c>
      <c r="F22" s="37" t="s">
        <v>287</v>
      </c>
      <c r="G22" s="37" t="s">
        <v>288</v>
      </c>
      <c r="H22" s="37" t="s">
        <v>309</v>
      </c>
      <c r="I22" s="37" t="s">
        <v>290</v>
      </c>
      <c r="J22" s="37" t="s">
        <v>291</v>
      </c>
      <c r="K22" s="37" t="s">
        <v>622</v>
      </c>
      <c r="L22" s="37"/>
    </row>
    <row r="23" spans="1:12" ht="285.75">
      <c r="A23" s="37" t="s">
        <v>343</v>
      </c>
      <c r="B23" s="37" t="s">
        <v>52</v>
      </c>
      <c r="C23" s="37" t="s">
        <v>284</v>
      </c>
      <c r="D23" s="37" t="s">
        <v>285</v>
      </c>
      <c r="E23" s="37" t="s">
        <v>340</v>
      </c>
      <c r="F23" s="37" t="s">
        <v>287</v>
      </c>
      <c r="G23" s="37" t="s">
        <v>288</v>
      </c>
      <c r="H23" s="37" t="s">
        <v>297</v>
      </c>
      <c r="I23" s="37" t="s">
        <v>290</v>
      </c>
      <c r="J23" s="37" t="s">
        <v>291</v>
      </c>
      <c r="K23" s="37" t="s">
        <v>622</v>
      </c>
      <c r="L23" s="37"/>
    </row>
    <row r="24" spans="1:12" ht="285.75">
      <c r="A24" s="37" t="s">
        <v>344</v>
      </c>
      <c r="B24" s="37" t="s">
        <v>52</v>
      </c>
      <c r="C24" s="37" t="s">
        <v>284</v>
      </c>
      <c r="D24" s="37" t="s">
        <v>285</v>
      </c>
      <c r="E24" s="37" t="s">
        <v>345</v>
      </c>
      <c r="F24" s="37" t="s">
        <v>287</v>
      </c>
      <c r="G24" s="37" t="s">
        <v>288</v>
      </c>
      <c r="H24" s="37" t="s">
        <v>297</v>
      </c>
      <c r="I24" s="37" t="s">
        <v>290</v>
      </c>
      <c r="J24" s="37" t="s">
        <v>291</v>
      </c>
      <c r="K24" s="37" t="s">
        <v>622</v>
      </c>
      <c r="L24" s="37"/>
    </row>
    <row r="25" spans="1:12" ht="285.75">
      <c r="A25" s="37" t="s">
        <v>346</v>
      </c>
      <c r="B25" s="37" t="s">
        <v>52</v>
      </c>
      <c r="C25" s="37" t="s">
        <v>284</v>
      </c>
      <c r="D25" s="37" t="s">
        <v>285</v>
      </c>
      <c r="E25" s="37" t="s">
        <v>345</v>
      </c>
      <c r="F25" s="37" t="s">
        <v>287</v>
      </c>
      <c r="G25" s="37" t="s">
        <v>288</v>
      </c>
      <c r="H25" s="37" t="s">
        <v>295</v>
      </c>
      <c r="I25" s="37" t="s">
        <v>290</v>
      </c>
      <c r="J25" s="37" t="s">
        <v>291</v>
      </c>
      <c r="K25" s="37" t="s">
        <v>622</v>
      </c>
      <c r="L25" s="37"/>
    </row>
    <row r="26" spans="1:12" ht="409.5">
      <c r="A26" s="37" t="s">
        <v>347</v>
      </c>
      <c r="B26" s="37" t="s">
        <v>52</v>
      </c>
      <c r="C26" s="37" t="s">
        <v>284</v>
      </c>
      <c r="D26" s="37" t="s">
        <v>285</v>
      </c>
      <c r="E26" s="37" t="s">
        <v>345</v>
      </c>
      <c r="F26" s="37" t="s">
        <v>287</v>
      </c>
      <c r="G26" s="37" t="s">
        <v>288</v>
      </c>
      <c r="H26" s="37" t="s">
        <v>468</v>
      </c>
      <c r="I26" s="37" t="s">
        <v>290</v>
      </c>
      <c r="J26" s="37" t="s">
        <v>291</v>
      </c>
      <c r="K26" s="37" t="s">
        <v>622</v>
      </c>
      <c r="L26" s="37"/>
    </row>
    <row r="27" spans="1:12" ht="285.75">
      <c r="A27" s="37" t="s">
        <v>469</v>
      </c>
      <c r="B27" s="37" t="s">
        <v>52</v>
      </c>
      <c r="C27" s="37" t="s">
        <v>284</v>
      </c>
      <c r="D27" s="37" t="s">
        <v>285</v>
      </c>
      <c r="E27" s="37" t="s">
        <v>345</v>
      </c>
      <c r="F27" s="37" t="s">
        <v>287</v>
      </c>
      <c r="G27" s="37" t="s">
        <v>288</v>
      </c>
      <c r="H27" s="37" t="s">
        <v>289</v>
      </c>
      <c r="I27" s="37" t="s">
        <v>290</v>
      </c>
      <c r="J27" s="37" t="s">
        <v>291</v>
      </c>
      <c r="K27" s="37" t="s">
        <v>622</v>
      </c>
      <c r="L27" s="37"/>
    </row>
    <row r="28" spans="1:12" ht="234.75">
      <c r="A28" s="37" t="s">
        <v>470</v>
      </c>
      <c r="B28" s="37" t="s">
        <v>52</v>
      </c>
      <c r="C28" s="37" t="s">
        <v>314</v>
      </c>
      <c r="D28" s="37" t="s">
        <v>285</v>
      </c>
      <c r="E28" s="37" t="s">
        <v>471</v>
      </c>
      <c r="F28" s="37" t="s">
        <v>301</v>
      </c>
      <c r="G28" s="37" t="s">
        <v>288</v>
      </c>
      <c r="H28" s="37" t="s">
        <v>472</v>
      </c>
      <c r="I28" s="37" t="s">
        <v>316</v>
      </c>
      <c r="J28" s="37" t="s">
        <v>317</v>
      </c>
      <c r="K28" s="37" t="s">
        <v>628</v>
      </c>
      <c r="L28" s="37" t="s">
        <v>91</v>
      </c>
    </row>
    <row r="29" spans="1:12" ht="234.75">
      <c r="A29" s="37" t="s">
        <v>352</v>
      </c>
      <c r="B29" s="37" t="s">
        <v>52</v>
      </c>
      <c r="C29" s="37" t="s">
        <v>314</v>
      </c>
      <c r="D29" s="37" t="s">
        <v>285</v>
      </c>
      <c r="E29" s="37" t="s">
        <v>471</v>
      </c>
      <c r="F29" s="37" t="s">
        <v>301</v>
      </c>
      <c r="G29" s="37" t="s">
        <v>288</v>
      </c>
      <c r="H29" s="37" t="s">
        <v>353</v>
      </c>
      <c r="I29" s="37" t="s">
        <v>316</v>
      </c>
      <c r="J29" s="37" t="s">
        <v>317</v>
      </c>
      <c r="K29" s="37" t="s">
        <v>628</v>
      </c>
      <c r="L29" s="37" t="s">
        <v>91</v>
      </c>
    </row>
    <row r="30" spans="1:12" ht="234.75">
      <c r="A30" s="37" t="s">
        <v>354</v>
      </c>
      <c r="B30" s="37" t="s">
        <v>52</v>
      </c>
      <c r="C30" s="37" t="s">
        <v>314</v>
      </c>
      <c r="D30" s="37" t="s">
        <v>285</v>
      </c>
      <c r="E30" s="37" t="s">
        <v>471</v>
      </c>
      <c r="F30" s="37" t="s">
        <v>301</v>
      </c>
      <c r="G30" s="37" t="s">
        <v>288</v>
      </c>
      <c r="H30" s="37" t="s">
        <v>355</v>
      </c>
      <c r="I30" s="37" t="s">
        <v>316</v>
      </c>
      <c r="J30" s="37" t="s">
        <v>317</v>
      </c>
      <c r="K30" s="37" t="s">
        <v>628</v>
      </c>
      <c r="L30" s="37" t="s">
        <v>91</v>
      </c>
    </row>
    <row r="31" spans="1:12" ht="225">
      <c r="A31" s="37" t="s">
        <v>356</v>
      </c>
      <c r="B31" s="37" t="s">
        <v>52</v>
      </c>
      <c r="C31" s="37" t="s">
        <v>357</v>
      </c>
      <c r="D31" s="37" t="s">
        <v>54</v>
      </c>
      <c r="E31" s="37" t="s">
        <v>358</v>
      </c>
      <c r="F31" s="37" t="s">
        <v>325</v>
      </c>
      <c r="G31" s="37" t="s">
        <v>288</v>
      </c>
      <c r="H31" s="37" t="s">
        <v>359</v>
      </c>
      <c r="I31" s="37" t="s">
        <v>91</v>
      </c>
      <c r="J31" s="37" t="s">
        <v>91</v>
      </c>
      <c r="K31" s="37" t="s">
        <v>629</v>
      </c>
      <c r="L31" s="37" t="s">
        <v>91</v>
      </c>
    </row>
    <row r="32" spans="1:12" ht="183.75">
      <c r="A32" s="37" t="s">
        <v>360</v>
      </c>
      <c r="B32" s="37" t="s">
        <v>52</v>
      </c>
      <c r="C32" s="37" t="s">
        <v>357</v>
      </c>
      <c r="D32" s="37" t="s">
        <v>54</v>
      </c>
      <c r="E32" s="37" t="s">
        <v>358</v>
      </c>
      <c r="F32" s="37" t="s">
        <v>325</v>
      </c>
      <c r="G32" s="37" t="s">
        <v>288</v>
      </c>
      <c r="H32" s="37" t="s">
        <v>361</v>
      </c>
      <c r="I32" s="37" t="s">
        <v>91</v>
      </c>
      <c r="J32" s="37" t="s">
        <v>91</v>
      </c>
      <c r="K32" s="37" t="s">
        <v>629</v>
      </c>
      <c r="L32" s="37" t="s">
        <v>91</v>
      </c>
    </row>
    <row r="33" spans="1:12" ht="163.5">
      <c r="A33" s="37" t="s">
        <v>362</v>
      </c>
      <c r="B33" s="37" t="s">
        <v>52</v>
      </c>
      <c r="C33" s="37" t="s">
        <v>363</v>
      </c>
      <c r="D33" s="37" t="s">
        <v>54</v>
      </c>
      <c r="E33" s="37" t="s">
        <v>364</v>
      </c>
      <c r="F33" s="37" t="s">
        <v>325</v>
      </c>
      <c r="G33" s="37" t="s">
        <v>288</v>
      </c>
      <c r="H33" s="37" t="s">
        <v>361</v>
      </c>
      <c r="I33" s="37" t="s">
        <v>91</v>
      </c>
      <c r="J33" s="37" t="s">
        <v>91</v>
      </c>
      <c r="K33" s="37" t="s">
        <v>630</v>
      </c>
      <c r="L33" s="37" t="s">
        <v>91</v>
      </c>
    </row>
    <row r="34" spans="1:12" ht="123">
      <c r="A34" s="37" t="s">
        <v>365</v>
      </c>
      <c r="B34" s="37" t="s">
        <v>52</v>
      </c>
      <c r="C34" s="37" t="s">
        <v>363</v>
      </c>
      <c r="D34" s="37" t="s">
        <v>54</v>
      </c>
      <c r="E34" s="37" t="s">
        <v>364</v>
      </c>
      <c r="F34" s="37" t="s">
        <v>325</v>
      </c>
      <c r="G34" s="37" t="s">
        <v>288</v>
      </c>
      <c r="H34" s="37" t="s">
        <v>366</v>
      </c>
      <c r="I34" s="37" t="s">
        <v>91</v>
      </c>
      <c r="J34" s="37" t="s">
        <v>91</v>
      </c>
      <c r="K34" s="37" t="s">
        <v>630</v>
      </c>
      <c r="L34" s="37" t="s">
        <v>91</v>
      </c>
    </row>
    <row r="35" spans="1:12" ht="194.25">
      <c r="A35" s="37" t="s">
        <v>367</v>
      </c>
      <c r="B35" s="37" t="s">
        <v>52</v>
      </c>
      <c r="C35" s="37" t="s">
        <v>314</v>
      </c>
      <c r="D35" s="37" t="s">
        <v>285</v>
      </c>
      <c r="E35" s="37" t="s">
        <v>368</v>
      </c>
      <c r="F35" s="37" t="s">
        <v>301</v>
      </c>
      <c r="G35" s="37" t="s">
        <v>288</v>
      </c>
      <c r="H35" s="37" t="s">
        <v>369</v>
      </c>
      <c r="I35" s="37" t="s">
        <v>316</v>
      </c>
      <c r="J35" s="37" t="s">
        <v>317</v>
      </c>
      <c r="K35" s="37" t="s">
        <v>631</v>
      </c>
      <c r="L35" s="37" t="s">
        <v>91</v>
      </c>
    </row>
    <row r="36" spans="1:12" ht="194.25">
      <c r="A36" s="37" t="s">
        <v>505</v>
      </c>
      <c r="B36" s="37" t="s">
        <v>52</v>
      </c>
      <c r="C36" s="37" t="s">
        <v>314</v>
      </c>
      <c r="D36" s="37" t="s">
        <v>285</v>
      </c>
      <c r="E36" s="37" t="s">
        <v>368</v>
      </c>
      <c r="F36" s="37" t="s">
        <v>301</v>
      </c>
      <c r="G36" s="37" t="s">
        <v>288</v>
      </c>
      <c r="H36" s="37" t="s">
        <v>506</v>
      </c>
      <c r="I36" s="37" t="s">
        <v>316</v>
      </c>
      <c r="J36" s="37" t="s">
        <v>317</v>
      </c>
      <c r="K36" s="37" t="s">
        <v>631</v>
      </c>
      <c r="L36" s="37" t="s">
        <v>91</v>
      </c>
    </row>
    <row r="37" spans="1:12" ht="194.25">
      <c r="A37" s="37" t="s">
        <v>507</v>
      </c>
      <c r="B37" s="37" t="s">
        <v>52</v>
      </c>
      <c r="C37" s="37" t="s">
        <v>314</v>
      </c>
      <c r="D37" s="37" t="s">
        <v>285</v>
      </c>
      <c r="E37" s="37" t="s">
        <v>368</v>
      </c>
      <c r="F37" s="37" t="s">
        <v>301</v>
      </c>
      <c r="G37" s="37" t="s">
        <v>288</v>
      </c>
      <c r="H37" s="37" t="s">
        <v>355</v>
      </c>
      <c r="I37" s="37" t="s">
        <v>316</v>
      </c>
      <c r="J37" s="37" t="s">
        <v>317</v>
      </c>
      <c r="K37" s="37" t="s">
        <v>631</v>
      </c>
      <c r="L37" s="37" t="s">
        <v>91</v>
      </c>
    </row>
    <row r="38" spans="1:12" ht="194.25">
      <c r="A38" s="37" t="s">
        <v>508</v>
      </c>
      <c r="B38" s="37" t="s">
        <v>52</v>
      </c>
      <c r="C38" s="37" t="s">
        <v>314</v>
      </c>
      <c r="D38" s="37" t="s">
        <v>285</v>
      </c>
      <c r="E38" s="37" t="s">
        <v>509</v>
      </c>
      <c r="F38" s="37" t="s">
        <v>301</v>
      </c>
      <c r="G38" s="37" t="s">
        <v>288</v>
      </c>
      <c r="H38" s="37" t="s">
        <v>355</v>
      </c>
      <c r="I38" s="37" t="s">
        <v>316</v>
      </c>
      <c r="J38" s="37" t="s">
        <v>317</v>
      </c>
      <c r="K38" s="37" t="s">
        <v>632</v>
      </c>
      <c r="L38" s="37" t="s">
        <v>91</v>
      </c>
    </row>
    <row r="39" spans="1:12" ht="194.25">
      <c r="A39" s="37" t="s">
        <v>510</v>
      </c>
      <c r="B39" s="37" t="s">
        <v>52</v>
      </c>
      <c r="C39" s="37" t="s">
        <v>314</v>
      </c>
      <c r="D39" s="37" t="s">
        <v>285</v>
      </c>
      <c r="E39" s="37" t="s">
        <v>509</v>
      </c>
      <c r="F39" s="37" t="s">
        <v>301</v>
      </c>
      <c r="G39" s="37" t="s">
        <v>288</v>
      </c>
      <c r="H39" s="37" t="s">
        <v>506</v>
      </c>
      <c r="I39" s="37" t="s">
        <v>316</v>
      </c>
      <c r="J39" s="37" t="s">
        <v>317</v>
      </c>
      <c r="K39" s="37" t="s">
        <v>632</v>
      </c>
      <c r="L39" s="37" t="s">
        <v>91</v>
      </c>
    </row>
    <row r="40" spans="1:12" ht="194.25">
      <c r="A40" s="37" t="s">
        <v>511</v>
      </c>
      <c r="B40" s="37" t="s">
        <v>52</v>
      </c>
      <c r="C40" s="37" t="s">
        <v>314</v>
      </c>
      <c r="D40" s="37" t="s">
        <v>285</v>
      </c>
      <c r="E40" s="37" t="s">
        <v>509</v>
      </c>
      <c r="F40" s="37" t="s">
        <v>301</v>
      </c>
      <c r="G40" s="37" t="s">
        <v>288</v>
      </c>
      <c r="H40" s="37" t="s">
        <v>369</v>
      </c>
      <c r="I40" s="37" t="s">
        <v>316</v>
      </c>
      <c r="J40" s="37" t="s">
        <v>317</v>
      </c>
      <c r="K40" s="37" t="s">
        <v>632</v>
      </c>
      <c r="L40" s="37" t="s">
        <v>91</v>
      </c>
    </row>
    <row r="41" spans="1:12" ht="285.75">
      <c r="A41" s="37" t="s">
        <v>512</v>
      </c>
      <c r="B41" s="37" t="s">
        <v>52</v>
      </c>
      <c r="C41" s="37" t="s">
        <v>284</v>
      </c>
      <c r="D41" s="37" t="s">
        <v>285</v>
      </c>
      <c r="E41" s="37" t="s">
        <v>513</v>
      </c>
      <c r="F41" s="37" t="s">
        <v>287</v>
      </c>
      <c r="G41" s="37" t="s">
        <v>288</v>
      </c>
      <c r="H41" s="37" t="s">
        <v>297</v>
      </c>
      <c r="I41" s="37" t="s">
        <v>290</v>
      </c>
      <c r="J41" s="37" t="s">
        <v>291</v>
      </c>
      <c r="K41" s="37" t="s">
        <v>622</v>
      </c>
      <c r="L41" s="37"/>
    </row>
    <row r="42" spans="1:12" ht="285.75">
      <c r="A42" s="37" t="s">
        <v>514</v>
      </c>
      <c r="B42" s="37" t="s">
        <v>52</v>
      </c>
      <c r="C42" s="37" t="s">
        <v>284</v>
      </c>
      <c r="D42" s="37" t="s">
        <v>285</v>
      </c>
      <c r="E42" s="37" t="s">
        <v>513</v>
      </c>
      <c r="F42" s="37" t="s">
        <v>287</v>
      </c>
      <c r="G42" s="37" t="s">
        <v>288</v>
      </c>
      <c r="H42" s="37" t="s">
        <v>309</v>
      </c>
      <c r="I42" s="37" t="s">
        <v>290</v>
      </c>
      <c r="J42" s="37" t="s">
        <v>291</v>
      </c>
      <c r="K42" s="37" t="s">
        <v>622</v>
      </c>
      <c r="L42" s="37"/>
    </row>
    <row r="43" spans="1:12" ht="409.5">
      <c r="A43" s="37" t="s">
        <v>515</v>
      </c>
      <c r="B43" s="37" t="s">
        <v>52</v>
      </c>
      <c r="C43" s="37" t="s">
        <v>284</v>
      </c>
      <c r="D43" s="37" t="s">
        <v>285</v>
      </c>
      <c r="E43" s="37" t="s">
        <v>513</v>
      </c>
      <c r="F43" s="37" t="s">
        <v>287</v>
      </c>
      <c r="G43" s="37" t="s">
        <v>288</v>
      </c>
      <c r="H43" s="37" t="s">
        <v>293</v>
      </c>
      <c r="I43" s="37" t="s">
        <v>290</v>
      </c>
      <c r="J43" s="37" t="s">
        <v>291</v>
      </c>
      <c r="K43" s="37" t="s">
        <v>622</v>
      </c>
      <c r="L43" s="37"/>
    </row>
    <row r="44" spans="1:12" ht="285.75">
      <c r="A44" s="37" t="s">
        <v>516</v>
      </c>
      <c r="B44" s="37" t="s">
        <v>52</v>
      </c>
      <c r="C44" s="37" t="s">
        <v>284</v>
      </c>
      <c r="D44" s="37" t="s">
        <v>285</v>
      </c>
      <c r="E44" s="37" t="s">
        <v>513</v>
      </c>
      <c r="F44" s="37" t="s">
        <v>287</v>
      </c>
      <c r="G44" s="37" t="s">
        <v>288</v>
      </c>
      <c r="H44" s="37" t="s">
        <v>289</v>
      </c>
      <c r="I44" s="37" t="s">
        <v>290</v>
      </c>
      <c r="J44" s="37" t="s">
        <v>291</v>
      </c>
      <c r="K44" s="37" t="s">
        <v>622</v>
      </c>
      <c r="L44" s="37"/>
    </row>
    <row r="45" spans="1:12" ht="296.25">
      <c r="A45" s="37" t="s">
        <v>517</v>
      </c>
      <c r="B45" s="37" t="s">
        <v>52</v>
      </c>
      <c r="C45" s="37" t="s">
        <v>284</v>
      </c>
      <c r="D45" s="37" t="s">
        <v>285</v>
      </c>
      <c r="E45" s="37" t="s">
        <v>518</v>
      </c>
      <c r="F45" s="37" t="s">
        <v>287</v>
      </c>
      <c r="G45" s="37" t="s">
        <v>288</v>
      </c>
      <c r="H45" s="37" t="s">
        <v>519</v>
      </c>
      <c r="I45" s="37" t="s">
        <v>290</v>
      </c>
      <c r="J45" s="37" t="s">
        <v>291</v>
      </c>
      <c r="K45" s="37" t="s">
        <v>633</v>
      </c>
      <c r="L45" s="37"/>
    </row>
    <row r="46" spans="1:12" ht="296.25">
      <c r="A46" s="37" t="s">
        <v>520</v>
      </c>
      <c r="B46" s="37" t="s">
        <v>52</v>
      </c>
      <c r="C46" s="37" t="s">
        <v>284</v>
      </c>
      <c r="D46" s="37" t="s">
        <v>285</v>
      </c>
      <c r="E46" s="37" t="s">
        <v>518</v>
      </c>
      <c r="F46" s="37" t="s">
        <v>287</v>
      </c>
      <c r="G46" s="37" t="s">
        <v>288</v>
      </c>
      <c r="H46" s="37" t="s">
        <v>521</v>
      </c>
      <c r="I46" s="37" t="s">
        <v>290</v>
      </c>
      <c r="J46" s="37" t="s">
        <v>291</v>
      </c>
      <c r="K46" s="37" t="s">
        <v>633</v>
      </c>
      <c r="L46" s="37"/>
    </row>
    <row r="47" spans="1:12" ht="367.5">
      <c r="A47" s="37" t="s">
        <v>522</v>
      </c>
      <c r="B47" s="37" t="s">
        <v>52</v>
      </c>
      <c r="C47" s="37" t="s">
        <v>284</v>
      </c>
      <c r="D47" s="37" t="s">
        <v>285</v>
      </c>
      <c r="E47" s="37" t="s">
        <v>518</v>
      </c>
      <c r="F47" s="37" t="s">
        <v>287</v>
      </c>
      <c r="G47" s="37" t="s">
        <v>288</v>
      </c>
      <c r="H47" s="37" t="s">
        <v>523</v>
      </c>
      <c r="I47" s="37" t="s">
        <v>290</v>
      </c>
      <c r="J47" s="37" t="s">
        <v>291</v>
      </c>
      <c r="K47" s="37" t="s">
        <v>633</v>
      </c>
      <c r="L47" s="37"/>
    </row>
    <row r="48" spans="1:12" ht="296.25">
      <c r="A48" s="37" t="s">
        <v>524</v>
      </c>
      <c r="B48" s="37" t="s">
        <v>52</v>
      </c>
      <c r="C48" s="37" t="s">
        <v>284</v>
      </c>
      <c r="D48" s="37" t="s">
        <v>285</v>
      </c>
      <c r="E48" s="37" t="s">
        <v>518</v>
      </c>
      <c r="F48" s="37" t="s">
        <v>287</v>
      </c>
      <c r="G48" s="37" t="s">
        <v>288</v>
      </c>
      <c r="H48" s="37" t="s">
        <v>525</v>
      </c>
      <c r="I48" s="37" t="s">
        <v>290</v>
      </c>
      <c r="J48" s="37" t="s">
        <v>291</v>
      </c>
      <c r="K48" s="37" t="s">
        <v>633</v>
      </c>
      <c r="L48" s="37"/>
    </row>
    <row r="49" spans="1:12" ht="296.25">
      <c r="A49" s="37" t="s">
        <v>526</v>
      </c>
      <c r="B49" s="37" t="s">
        <v>52</v>
      </c>
      <c r="C49" s="37" t="s">
        <v>284</v>
      </c>
      <c r="D49" s="37" t="s">
        <v>285</v>
      </c>
      <c r="E49" s="37" t="s">
        <v>527</v>
      </c>
      <c r="F49" s="37" t="s">
        <v>287</v>
      </c>
      <c r="G49" s="37" t="s">
        <v>288</v>
      </c>
      <c r="H49" s="37" t="s">
        <v>525</v>
      </c>
      <c r="I49" s="37" t="s">
        <v>290</v>
      </c>
      <c r="J49" s="37" t="s">
        <v>291</v>
      </c>
      <c r="K49" s="37" t="s">
        <v>633</v>
      </c>
      <c r="L49" s="37"/>
    </row>
    <row r="50" spans="1:12" ht="367.5">
      <c r="A50" s="37" t="s">
        <v>528</v>
      </c>
      <c r="B50" s="37" t="s">
        <v>52</v>
      </c>
      <c r="C50" s="37" t="s">
        <v>284</v>
      </c>
      <c r="D50" s="37" t="s">
        <v>285</v>
      </c>
      <c r="E50" s="37" t="s">
        <v>527</v>
      </c>
      <c r="F50" s="37" t="s">
        <v>287</v>
      </c>
      <c r="G50" s="37" t="s">
        <v>288</v>
      </c>
      <c r="H50" s="37" t="s">
        <v>523</v>
      </c>
      <c r="I50" s="37" t="s">
        <v>290</v>
      </c>
      <c r="J50" s="37" t="s">
        <v>291</v>
      </c>
      <c r="K50" s="37" t="s">
        <v>633</v>
      </c>
      <c r="L50" s="37"/>
    </row>
    <row r="51" spans="1:12" ht="296.25">
      <c r="A51" s="37" t="s">
        <v>529</v>
      </c>
      <c r="B51" s="37" t="s">
        <v>52</v>
      </c>
      <c r="C51" s="37" t="s">
        <v>284</v>
      </c>
      <c r="D51" s="37" t="s">
        <v>285</v>
      </c>
      <c r="E51" s="37" t="s">
        <v>527</v>
      </c>
      <c r="F51" s="37" t="s">
        <v>287</v>
      </c>
      <c r="G51" s="37" t="s">
        <v>288</v>
      </c>
      <c r="H51" s="37" t="s">
        <v>521</v>
      </c>
      <c r="I51" s="37" t="s">
        <v>290</v>
      </c>
      <c r="J51" s="37" t="s">
        <v>291</v>
      </c>
      <c r="K51" s="37" t="s">
        <v>633</v>
      </c>
      <c r="L51" s="37"/>
    </row>
    <row r="52" spans="1:12" ht="296.25">
      <c r="A52" s="37" t="s">
        <v>530</v>
      </c>
      <c r="B52" s="37" t="s">
        <v>52</v>
      </c>
      <c r="C52" s="37" t="s">
        <v>284</v>
      </c>
      <c r="D52" s="37" t="s">
        <v>285</v>
      </c>
      <c r="E52" s="37" t="s">
        <v>527</v>
      </c>
      <c r="F52" s="37" t="s">
        <v>287</v>
      </c>
      <c r="G52" s="37" t="s">
        <v>288</v>
      </c>
      <c r="H52" s="37" t="s">
        <v>519</v>
      </c>
      <c r="I52" s="37" t="s">
        <v>290</v>
      </c>
      <c r="J52" s="37" t="s">
        <v>291</v>
      </c>
      <c r="K52" s="37" t="s">
        <v>633</v>
      </c>
      <c r="L52" s="37"/>
    </row>
    <row r="53" spans="1:12" ht="204">
      <c r="A53" s="37" t="s">
        <v>531</v>
      </c>
      <c r="B53" s="37" t="s">
        <v>52</v>
      </c>
      <c r="C53" s="37" t="s">
        <v>532</v>
      </c>
      <c r="D53" s="37" t="s">
        <v>285</v>
      </c>
      <c r="E53" s="37" t="s">
        <v>533</v>
      </c>
      <c r="F53" s="37" t="s">
        <v>287</v>
      </c>
      <c r="G53" s="37" t="s">
        <v>288</v>
      </c>
      <c r="H53" s="37" t="s">
        <v>534</v>
      </c>
      <c r="I53" s="37" t="s">
        <v>290</v>
      </c>
      <c r="J53" s="37" t="s">
        <v>291</v>
      </c>
      <c r="K53" s="37" t="s">
        <v>634</v>
      </c>
      <c r="L53" s="37"/>
    </row>
    <row r="54" spans="1:12" ht="398.25">
      <c r="A54" s="37" t="s">
        <v>535</v>
      </c>
      <c r="B54" s="37" t="s">
        <v>52</v>
      </c>
      <c r="C54" s="37" t="s">
        <v>532</v>
      </c>
      <c r="D54" s="37" t="s">
        <v>285</v>
      </c>
      <c r="E54" s="37" t="s">
        <v>533</v>
      </c>
      <c r="F54" s="37" t="s">
        <v>287</v>
      </c>
      <c r="G54" s="37" t="s">
        <v>288</v>
      </c>
      <c r="H54" s="37" t="s">
        <v>536</v>
      </c>
      <c r="I54" s="37" t="s">
        <v>290</v>
      </c>
      <c r="J54" s="37" t="s">
        <v>291</v>
      </c>
      <c r="K54" s="37" t="s">
        <v>634</v>
      </c>
      <c r="L54" s="37"/>
    </row>
    <row r="55" spans="1:12" ht="204">
      <c r="A55" s="37" t="s">
        <v>537</v>
      </c>
      <c r="B55" s="37" t="s">
        <v>52</v>
      </c>
      <c r="C55" s="37" t="s">
        <v>532</v>
      </c>
      <c r="D55" s="37" t="s">
        <v>285</v>
      </c>
      <c r="E55" s="37" t="s">
        <v>533</v>
      </c>
      <c r="F55" s="37" t="s">
        <v>287</v>
      </c>
      <c r="G55" s="37" t="s">
        <v>288</v>
      </c>
      <c r="H55" s="37" t="s">
        <v>538</v>
      </c>
      <c r="I55" s="37" t="s">
        <v>290</v>
      </c>
      <c r="J55" s="37" t="s">
        <v>291</v>
      </c>
      <c r="K55" s="37" t="s">
        <v>634</v>
      </c>
      <c r="L55" s="37"/>
    </row>
    <row r="56" spans="1:12" ht="204">
      <c r="A56" s="37" t="s">
        <v>539</v>
      </c>
      <c r="B56" s="37" t="s">
        <v>52</v>
      </c>
      <c r="C56" s="37" t="s">
        <v>532</v>
      </c>
      <c r="D56" s="37" t="s">
        <v>285</v>
      </c>
      <c r="E56" s="37" t="s">
        <v>533</v>
      </c>
      <c r="F56" s="37" t="s">
        <v>287</v>
      </c>
      <c r="G56" s="37" t="s">
        <v>288</v>
      </c>
      <c r="H56" s="37" t="s">
        <v>540</v>
      </c>
      <c r="I56" s="37" t="s">
        <v>290</v>
      </c>
      <c r="J56" s="37" t="s">
        <v>291</v>
      </c>
      <c r="K56" s="37" t="s">
        <v>634</v>
      </c>
      <c r="L56" s="37"/>
    </row>
    <row r="57" spans="1:12" ht="143.25">
      <c r="A57" s="37" t="s">
        <v>541</v>
      </c>
      <c r="B57" s="37" t="s">
        <v>52</v>
      </c>
      <c r="C57" s="37" t="s">
        <v>363</v>
      </c>
      <c r="D57" s="37" t="s">
        <v>54</v>
      </c>
      <c r="E57" s="37" t="s">
        <v>542</v>
      </c>
      <c r="F57" s="37" t="s">
        <v>325</v>
      </c>
      <c r="G57" s="37" t="s">
        <v>288</v>
      </c>
      <c r="H57" s="37" t="s">
        <v>366</v>
      </c>
      <c r="I57" s="37" t="s">
        <v>91</v>
      </c>
      <c r="J57" s="37" t="s">
        <v>91</v>
      </c>
      <c r="K57" s="37" t="s">
        <v>635</v>
      </c>
      <c r="L57" s="37" t="s">
        <v>91</v>
      </c>
    </row>
    <row r="58" spans="1:12" ht="163.5">
      <c r="A58" s="37" t="s">
        <v>543</v>
      </c>
      <c r="B58" s="37" t="s">
        <v>52</v>
      </c>
      <c r="C58" s="37" t="s">
        <v>363</v>
      </c>
      <c r="D58" s="37" t="s">
        <v>54</v>
      </c>
      <c r="E58" s="37" t="s">
        <v>542</v>
      </c>
      <c r="F58" s="37" t="s">
        <v>325</v>
      </c>
      <c r="G58" s="37" t="s">
        <v>288</v>
      </c>
      <c r="H58" s="37" t="s">
        <v>361</v>
      </c>
      <c r="I58" s="37" t="s">
        <v>91</v>
      </c>
      <c r="J58" s="37" t="s">
        <v>91</v>
      </c>
      <c r="K58" s="37" t="s">
        <v>635</v>
      </c>
      <c r="L58" s="37" t="s">
        <v>91</v>
      </c>
    </row>
    <row r="59" spans="1:12" ht="143.25">
      <c r="A59" s="37" t="s">
        <v>544</v>
      </c>
      <c r="B59" s="37" t="s">
        <v>52</v>
      </c>
      <c r="C59" s="37" t="s">
        <v>545</v>
      </c>
      <c r="D59" s="37" t="s">
        <v>54</v>
      </c>
      <c r="E59" s="37" t="s">
        <v>546</v>
      </c>
      <c r="F59" s="37" t="s">
        <v>325</v>
      </c>
      <c r="G59" s="37" t="s">
        <v>288</v>
      </c>
      <c r="H59" s="37" t="s">
        <v>547</v>
      </c>
      <c r="I59" s="37" t="s">
        <v>91</v>
      </c>
      <c r="J59" s="37" t="s">
        <v>91</v>
      </c>
      <c r="K59" s="37" t="s">
        <v>630</v>
      </c>
      <c r="L59" s="37" t="s">
        <v>91</v>
      </c>
    </row>
    <row r="60" spans="1:12" ht="123">
      <c r="A60" s="37" t="s">
        <v>548</v>
      </c>
      <c r="B60" s="37" t="s">
        <v>52</v>
      </c>
      <c r="C60" s="37" t="s">
        <v>545</v>
      </c>
      <c r="D60" s="37" t="s">
        <v>54</v>
      </c>
      <c r="E60" s="37" t="s">
        <v>546</v>
      </c>
      <c r="F60" s="37" t="s">
        <v>325</v>
      </c>
      <c r="G60" s="37" t="s">
        <v>288</v>
      </c>
      <c r="H60" s="37" t="s">
        <v>366</v>
      </c>
      <c r="I60" s="37" t="s">
        <v>91</v>
      </c>
      <c r="J60" s="37" t="s">
        <v>91</v>
      </c>
      <c r="K60" s="37" t="s">
        <v>630</v>
      </c>
      <c r="L60" s="37" t="s">
        <v>91</v>
      </c>
    </row>
    <row r="61" spans="1:12" ht="123">
      <c r="A61" s="37" t="s">
        <v>549</v>
      </c>
      <c r="B61" s="37" t="s">
        <v>52</v>
      </c>
      <c r="C61" s="37" t="s">
        <v>550</v>
      </c>
      <c r="D61" s="37" t="s">
        <v>285</v>
      </c>
      <c r="E61" s="37" t="s">
        <v>551</v>
      </c>
      <c r="F61" s="37" t="s">
        <v>301</v>
      </c>
      <c r="G61" s="37" t="s">
        <v>288</v>
      </c>
      <c r="H61" s="37" t="s">
        <v>355</v>
      </c>
      <c r="I61" s="37" t="s">
        <v>316</v>
      </c>
      <c r="J61" s="37" t="s">
        <v>317</v>
      </c>
      <c r="K61" s="37" t="s">
        <v>636</v>
      </c>
      <c r="L61" s="37" t="s">
        <v>91</v>
      </c>
    </row>
    <row r="62" spans="1:12" ht="123">
      <c r="A62" s="37" t="s">
        <v>552</v>
      </c>
      <c r="B62" s="37" t="s">
        <v>52</v>
      </c>
      <c r="C62" s="37" t="s">
        <v>550</v>
      </c>
      <c r="D62" s="37" t="s">
        <v>285</v>
      </c>
      <c r="E62" s="37" t="s">
        <v>551</v>
      </c>
      <c r="F62" s="37" t="s">
        <v>301</v>
      </c>
      <c r="G62" s="37" t="s">
        <v>288</v>
      </c>
      <c r="H62" s="37" t="s">
        <v>553</v>
      </c>
      <c r="I62" s="37" t="s">
        <v>316</v>
      </c>
      <c r="J62" s="37" t="s">
        <v>317</v>
      </c>
      <c r="K62" s="37" t="s">
        <v>636</v>
      </c>
      <c r="L62" s="37" t="s">
        <v>91</v>
      </c>
    </row>
    <row r="63" spans="1:12" ht="123">
      <c r="A63" s="37" t="s">
        <v>554</v>
      </c>
      <c r="B63" s="37" t="s">
        <v>52</v>
      </c>
      <c r="C63" s="37" t="s">
        <v>550</v>
      </c>
      <c r="D63" s="37" t="s">
        <v>285</v>
      </c>
      <c r="E63" s="37" t="s">
        <v>551</v>
      </c>
      <c r="F63" s="37" t="s">
        <v>301</v>
      </c>
      <c r="G63" s="37" t="s">
        <v>288</v>
      </c>
      <c r="H63" s="37" t="s">
        <v>369</v>
      </c>
      <c r="I63" s="37" t="s">
        <v>316</v>
      </c>
      <c r="J63" s="37" t="s">
        <v>317</v>
      </c>
      <c r="K63" s="37" t="s">
        <v>636</v>
      </c>
      <c r="L63" s="37" t="s">
        <v>91</v>
      </c>
    </row>
    <row r="64" spans="1:12" ht="245.25">
      <c r="A64" s="37" t="s">
        <v>555</v>
      </c>
      <c r="B64" s="37" t="s">
        <v>52</v>
      </c>
      <c r="C64" s="37" t="s">
        <v>556</v>
      </c>
      <c r="D64" s="37" t="s">
        <v>285</v>
      </c>
      <c r="E64" s="37" t="s">
        <v>557</v>
      </c>
      <c r="F64" s="37" t="s">
        <v>287</v>
      </c>
      <c r="G64" s="37" t="s">
        <v>288</v>
      </c>
      <c r="H64" s="37" t="s">
        <v>558</v>
      </c>
      <c r="I64" s="37" t="s">
        <v>290</v>
      </c>
      <c r="J64" s="37" t="s">
        <v>291</v>
      </c>
      <c r="K64" s="37" t="s">
        <v>637</v>
      </c>
      <c r="L64" s="37"/>
    </row>
    <row r="65" spans="1:12" ht="245.25">
      <c r="A65" s="37" t="s">
        <v>559</v>
      </c>
      <c r="B65" s="37" t="s">
        <v>52</v>
      </c>
      <c r="C65" s="37" t="s">
        <v>556</v>
      </c>
      <c r="D65" s="37" t="s">
        <v>285</v>
      </c>
      <c r="E65" s="37" t="s">
        <v>557</v>
      </c>
      <c r="F65" s="37" t="s">
        <v>287</v>
      </c>
      <c r="G65" s="37" t="s">
        <v>288</v>
      </c>
      <c r="H65" s="37" t="s">
        <v>538</v>
      </c>
      <c r="I65" s="37" t="s">
        <v>290</v>
      </c>
      <c r="J65" s="37" t="s">
        <v>291</v>
      </c>
      <c r="K65" s="37" t="s">
        <v>637</v>
      </c>
      <c r="L65" s="37"/>
    </row>
    <row r="66" spans="1:12" ht="357">
      <c r="A66" s="37" t="s">
        <v>560</v>
      </c>
      <c r="B66" s="37" t="s">
        <v>52</v>
      </c>
      <c r="C66" s="37" t="s">
        <v>556</v>
      </c>
      <c r="D66" s="37" t="s">
        <v>285</v>
      </c>
      <c r="E66" s="37" t="s">
        <v>557</v>
      </c>
      <c r="F66" s="37" t="s">
        <v>287</v>
      </c>
      <c r="G66" s="37" t="s">
        <v>288</v>
      </c>
      <c r="H66" s="37" t="s">
        <v>561</v>
      </c>
      <c r="I66" s="37" t="s">
        <v>290</v>
      </c>
      <c r="J66" s="37" t="s">
        <v>291</v>
      </c>
      <c r="K66" s="37" t="s">
        <v>637</v>
      </c>
      <c r="L66" s="37"/>
    </row>
    <row r="67" spans="1:12" ht="245.25">
      <c r="A67" s="37" t="s">
        <v>562</v>
      </c>
      <c r="B67" s="37" t="s">
        <v>52</v>
      </c>
      <c r="C67" s="37" t="s">
        <v>556</v>
      </c>
      <c r="D67" s="37" t="s">
        <v>285</v>
      </c>
      <c r="E67" s="37" t="s">
        <v>557</v>
      </c>
      <c r="F67" s="37" t="s">
        <v>287</v>
      </c>
      <c r="G67" s="37" t="s">
        <v>288</v>
      </c>
      <c r="H67" s="37" t="s">
        <v>563</v>
      </c>
      <c r="I67" s="37" t="s">
        <v>290</v>
      </c>
      <c r="J67" s="37" t="s">
        <v>291</v>
      </c>
      <c r="K67" s="37" t="s">
        <v>637</v>
      </c>
      <c r="L67" s="37"/>
    </row>
    <row r="68" spans="1:12" ht="245.25">
      <c r="A68" s="37" t="s">
        <v>564</v>
      </c>
      <c r="B68" s="37" t="s">
        <v>52</v>
      </c>
      <c r="C68" s="37" t="s">
        <v>556</v>
      </c>
      <c r="D68" s="37" t="s">
        <v>285</v>
      </c>
      <c r="E68" s="37" t="s">
        <v>565</v>
      </c>
      <c r="F68" s="37" t="s">
        <v>287</v>
      </c>
      <c r="G68" s="37" t="s">
        <v>288</v>
      </c>
      <c r="H68" s="37" t="s">
        <v>563</v>
      </c>
      <c r="I68" s="37" t="s">
        <v>290</v>
      </c>
      <c r="J68" s="37" t="s">
        <v>291</v>
      </c>
      <c r="K68" s="37" t="s">
        <v>637</v>
      </c>
      <c r="L68" s="37"/>
    </row>
    <row r="69" spans="1:12" ht="357">
      <c r="A69" s="37" t="s">
        <v>566</v>
      </c>
      <c r="B69" s="37" t="s">
        <v>52</v>
      </c>
      <c r="C69" s="37" t="s">
        <v>556</v>
      </c>
      <c r="D69" s="37" t="s">
        <v>285</v>
      </c>
      <c r="E69" s="37" t="s">
        <v>565</v>
      </c>
      <c r="F69" s="37" t="s">
        <v>287</v>
      </c>
      <c r="G69" s="37" t="s">
        <v>288</v>
      </c>
      <c r="H69" s="37" t="s">
        <v>561</v>
      </c>
      <c r="I69" s="37" t="s">
        <v>290</v>
      </c>
      <c r="J69" s="37" t="s">
        <v>291</v>
      </c>
      <c r="K69" s="37" t="s">
        <v>637</v>
      </c>
      <c r="L69" s="37"/>
    </row>
    <row r="70" spans="1:12" ht="245.25">
      <c r="A70" s="37" t="s">
        <v>567</v>
      </c>
      <c r="B70" s="37" t="s">
        <v>52</v>
      </c>
      <c r="C70" s="37" t="s">
        <v>556</v>
      </c>
      <c r="D70" s="37" t="s">
        <v>285</v>
      </c>
      <c r="E70" s="37" t="s">
        <v>565</v>
      </c>
      <c r="F70" s="37" t="s">
        <v>287</v>
      </c>
      <c r="G70" s="37" t="s">
        <v>288</v>
      </c>
      <c r="H70" s="37" t="s">
        <v>538</v>
      </c>
      <c r="I70" s="37" t="s">
        <v>290</v>
      </c>
      <c r="J70" s="37" t="s">
        <v>291</v>
      </c>
      <c r="K70" s="37" t="s">
        <v>637</v>
      </c>
      <c r="L70" s="37"/>
    </row>
    <row r="71" spans="1:12" ht="245.25">
      <c r="A71" s="37" t="s">
        <v>568</v>
      </c>
      <c r="B71" s="37" t="s">
        <v>52</v>
      </c>
      <c r="C71" s="37" t="s">
        <v>556</v>
      </c>
      <c r="D71" s="37" t="s">
        <v>285</v>
      </c>
      <c r="E71" s="37" t="s">
        <v>565</v>
      </c>
      <c r="F71" s="37" t="s">
        <v>287</v>
      </c>
      <c r="G71" s="37" t="s">
        <v>288</v>
      </c>
      <c r="H71" s="37" t="s">
        <v>558</v>
      </c>
      <c r="I71" s="37" t="s">
        <v>290</v>
      </c>
      <c r="J71" s="37" t="s">
        <v>291</v>
      </c>
      <c r="K71" s="37" t="s">
        <v>637</v>
      </c>
      <c r="L71" s="37"/>
    </row>
    <row r="72" spans="1:12" ht="265.5">
      <c r="A72" s="37" t="s">
        <v>569</v>
      </c>
      <c r="B72" s="37" t="s">
        <v>52</v>
      </c>
      <c r="C72" s="37" t="s">
        <v>556</v>
      </c>
      <c r="D72" s="37" t="s">
        <v>285</v>
      </c>
      <c r="E72" s="37" t="s">
        <v>570</v>
      </c>
      <c r="F72" s="37" t="s">
        <v>287</v>
      </c>
      <c r="G72" s="37" t="s">
        <v>288</v>
      </c>
      <c r="H72" s="37" t="s">
        <v>563</v>
      </c>
      <c r="I72" s="37" t="s">
        <v>290</v>
      </c>
      <c r="J72" s="37" t="s">
        <v>291</v>
      </c>
      <c r="K72" s="37" t="s">
        <v>638</v>
      </c>
      <c r="L72" s="37"/>
    </row>
    <row r="73" spans="1:12" ht="265.5">
      <c r="A73" s="37" t="s">
        <v>571</v>
      </c>
      <c r="B73" s="37" t="s">
        <v>52</v>
      </c>
      <c r="C73" s="37" t="s">
        <v>556</v>
      </c>
      <c r="D73" s="37" t="s">
        <v>285</v>
      </c>
      <c r="E73" s="37" t="s">
        <v>572</v>
      </c>
      <c r="F73" s="37" t="s">
        <v>287</v>
      </c>
      <c r="G73" s="37" t="s">
        <v>288</v>
      </c>
      <c r="H73" s="37" t="s">
        <v>563</v>
      </c>
      <c r="I73" s="37" t="s">
        <v>290</v>
      </c>
      <c r="J73" s="37" t="s">
        <v>291</v>
      </c>
      <c r="K73" s="37" t="s">
        <v>638</v>
      </c>
      <c r="L73" s="37"/>
    </row>
    <row r="74" spans="1:12" ht="357">
      <c r="A74" s="37" t="s">
        <v>573</v>
      </c>
      <c r="B74" s="37" t="s">
        <v>52</v>
      </c>
      <c r="C74" s="37" t="s">
        <v>556</v>
      </c>
      <c r="D74" s="37" t="s">
        <v>285</v>
      </c>
      <c r="E74" s="37" t="s">
        <v>570</v>
      </c>
      <c r="F74" s="37" t="s">
        <v>287</v>
      </c>
      <c r="G74" s="37" t="s">
        <v>288</v>
      </c>
      <c r="H74" s="37" t="s">
        <v>561</v>
      </c>
      <c r="I74" s="37" t="s">
        <v>290</v>
      </c>
      <c r="J74" s="37" t="s">
        <v>291</v>
      </c>
      <c r="K74" s="37" t="s">
        <v>638</v>
      </c>
      <c r="L74" s="37"/>
    </row>
    <row r="75" spans="1:12" ht="357">
      <c r="A75" s="37" t="s">
        <v>574</v>
      </c>
      <c r="B75" s="37" t="s">
        <v>52</v>
      </c>
      <c r="C75" s="37" t="s">
        <v>556</v>
      </c>
      <c r="D75" s="37" t="s">
        <v>285</v>
      </c>
      <c r="E75" s="37" t="s">
        <v>572</v>
      </c>
      <c r="F75" s="37" t="s">
        <v>287</v>
      </c>
      <c r="G75" s="37" t="s">
        <v>288</v>
      </c>
      <c r="H75" s="37" t="s">
        <v>561</v>
      </c>
      <c r="I75" s="37" t="s">
        <v>290</v>
      </c>
      <c r="J75" s="37" t="s">
        <v>291</v>
      </c>
      <c r="K75" s="37" t="s">
        <v>638</v>
      </c>
      <c r="L75" s="37"/>
    </row>
    <row r="76" spans="1:12" ht="265.5">
      <c r="A76" s="37" t="s">
        <v>575</v>
      </c>
      <c r="B76" s="37" t="s">
        <v>52</v>
      </c>
      <c r="C76" s="37" t="s">
        <v>556</v>
      </c>
      <c r="D76" s="37" t="s">
        <v>285</v>
      </c>
      <c r="E76" s="37" t="s">
        <v>570</v>
      </c>
      <c r="F76" s="37" t="s">
        <v>287</v>
      </c>
      <c r="G76" s="37" t="s">
        <v>288</v>
      </c>
      <c r="H76" s="37" t="s">
        <v>538</v>
      </c>
      <c r="I76" s="37" t="s">
        <v>290</v>
      </c>
      <c r="J76" s="37" t="s">
        <v>291</v>
      </c>
      <c r="K76" s="37" t="s">
        <v>638</v>
      </c>
      <c r="L76" s="37"/>
    </row>
    <row r="77" spans="1:12" ht="265.5">
      <c r="A77" s="37" t="s">
        <v>576</v>
      </c>
      <c r="B77" s="37" t="s">
        <v>52</v>
      </c>
      <c r="C77" s="37" t="s">
        <v>556</v>
      </c>
      <c r="D77" s="37" t="s">
        <v>285</v>
      </c>
      <c r="E77" s="37" t="s">
        <v>572</v>
      </c>
      <c r="F77" s="37" t="s">
        <v>287</v>
      </c>
      <c r="G77" s="37" t="s">
        <v>288</v>
      </c>
      <c r="H77" s="37" t="s">
        <v>538</v>
      </c>
      <c r="I77" s="37" t="s">
        <v>290</v>
      </c>
      <c r="J77" s="37" t="s">
        <v>291</v>
      </c>
      <c r="K77" s="37" t="s">
        <v>638</v>
      </c>
      <c r="L77" s="37"/>
    </row>
    <row r="78" spans="1:12" ht="265.5">
      <c r="A78" s="37" t="s">
        <v>577</v>
      </c>
      <c r="B78" s="37" t="s">
        <v>52</v>
      </c>
      <c r="C78" s="37" t="s">
        <v>556</v>
      </c>
      <c r="D78" s="37" t="s">
        <v>285</v>
      </c>
      <c r="E78" s="37" t="s">
        <v>570</v>
      </c>
      <c r="F78" s="37" t="s">
        <v>287</v>
      </c>
      <c r="G78" s="37" t="s">
        <v>288</v>
      </c>
      <c r="H78" s="37" t="s">
        <v>558</v>
      </c>
      <c r="I78" s="37" t="s">
        <v>290</v>
      </c>
      <c r="J78" s="37" t="s">
        <v>291</v>
      </c>
      <c r="K78" s="37" t="s">
        <v>638</v>
      </c>
      <c r="L78" s="37"/>
    </row>
    <row r="79" spans="1:12" ht="265.5">
      <c r="A79" s="37" t="s">
        <v>578</v>
      </c>
      <c r="B79" s="37" t="s">
        <v>52</v>
      </c>
      <c r="C79" s="37" t="s">
        <v>556</v>
      </c>
      <c r="D79" s="37" t="s">
        <v>285</v>
      </c>
      <c r="E79" s="37" t="s">
        <v>572</v>
      </c>
      <c r="F79" s="37" t="s">
        <v>287</v>
      </c>
      <c r="G79" s="37" t="s">
        <v>288</v>
      </c>
      <c r="H79" s="37" t="s">
        <v>558</v>
      </c>
      <c r="I79" s="37" t="s">
        <v>290</v>
      </c>
      <c r="J79" s="37" t="s">
        <v>291</v>
      </c>
      <c r="K79" s="37" t="s">
        <v>638</v>
      </c>
      <c r="L79" s="37"/>
    </row>
    <row r="80" spans="1:12" ht="123">
      <c r="A80" s="37" t="s">
        <v>579</v>
      </c>
      <c r="B80" s="37" t="s">
        <v>52</v>
      </c>
      <c r="C80" s="37" t="s">
        <v>580</v>
      </c>
      <c r="D80" s="37" t="s">
        <v>54</v>
      </c>
      <c r="E80" s="37" t="s">
        <v>581</v>
      </c>
      <c r="F80" s="37" t="s">
        <v>325</v>
      </c>
      <c r="G80" s="37" t="s">
        <v>288</v>
      </c>
      <c r="H80" s="37" t="s">
        <v>582</v>
      </c>
      <c r="I80" s="37" t="s">
        <v>91</v>
      </c>
      <c r="J80" s="37" t="s">
        <v>91</v>
      </c>
      <c r="K80" s="37" t="s">
        <v>630</v>
      </c>
      <c r="L80" s="37" t="s">
        <v>91</v>
      </c>
    </row>
    <row r="81" spans="1:12" ht="123">
      <c r="A81" s="37" t="s">
        <v>583</v>
      </c>
      <c r="B81" s="37" t="s">
        <v>52</v>
      </c>
      <c r="C81" s="37" t="s">
        <v>580</v>
      </c>
      <c r="D81" s="37" t="s">
        <v>54</v>
      </c>
      <c r="E81" s="37" t="s">
        <v>581</v>
      </c>
      <c r="F81" s="37" t="s">
        <v>325</v>
      </c>
      <c r="G81" s="37" t="s">
        <v>288</v>
      </c>
      <c r="H81" s="37" t="s">
        <v>366</v>
      </c>
      <c r="I81" s="37" t="s">
        <v>91</v>
      </c>
      <c r="J81" s="37" t="s">
        <v>91</v>
      </c>
      <c r="K81" s="37" t="s">
        <v>630</v>
      </c>
      <c r="L81" s="37" t="s">
        <v>91</v>
      </c>
    </row>
    <row r="82" spans="1:12" ht="123">
      <c r="A82" s="37" t="s">
        <v>584</v>
      </c>
      <c r="B82" s="37" t="s">
        <v>52</v>
      </c>
      <c r="C82" s="37" t="s">
        <v>585</v>
      </c>
      <c r="D82" s="37" t="s">
        <v>54</v>
      </c>
      <c r="E82" s="37" t="s">
        <v>586</v>
      </c>
      <c r="F82" s="37" t="s">
        <v>325</v>
      </c>
      <c r="G82" s="37" t="s">
        <v>288</v>
      </c>
      <c r="H82" s="37" t="s">
        <v>366</v>
      </c>
      <c r="I82" s="37" t="s">
        <v>91</v>
      </c>
      <c r="J82" s="37" t="s">
        <v>91</v>
      </c>
      <c r="K82" s="37" t="s">
        <v>639</v>
      </c>
      <c r="L82" s="37" t="s">
        <v>91</v>
      </c>
    </row>
    <row r="83" spans="1:12" ht="72">
      <c r="A83" s="37" t="s">
        <v>587</v>
      </c>
      <c r="B83" s="37" t="s">
        <v>52</v>
      </c>
      <c r="C83" s="37" t="s">
        <v>585</v>
      </c>
      <c r="D83" s="37" t="s">
        <v>54</v>
      </c>
      <c r="E83" s="37" t="s">
        <v>586</v>
      </c>
      <c r="F83" s="37" t="s">
        <v>325</v>
      </c>
      <c r="G83" s="37" t="s">
        <v>288</v>
      </c>
      <c r="H83" s="37" t="s">
        <v>588</v>
      </c>
      <c r="I83" s="37" t="s">
        <v>91</v>
      </c>
      <c r="J83" s="37" t="s">
        <v>91</v>
      </c>
      <c r="K83" s="37" t="s">
        <v>639</v>
      </c>
      <c r="L83" s="37" t="s">
        <v>91</v>
      </c>
    </row>
    <row r="84" spans="1:12" ht="225">
      <c r="A84" s="37" t="s">
        <v>589</v>
      </c>
      <c r="B84" s="37" t="s">
        <v>52</v>
      </c>
      <c r="C84" s="37" t="s">
        <v>532</v>
      </c>
      <c r="D84" s="37" t="s">
        <v>285</v>
      </c>
      <c r="E84" s="37" t="s">
        <v>590</v>
      </c>
      <c r="F84" s="37" t="s">
        <v>287</v>
      </c>
      <c r="G84" s="37" t="s">
        <v>288</v>
      </c>
      <c r="H84" s="37" t="s">
        <v>297</v>
      </c>
      <c r="I84" s="37" t="s">
        <v>290</v>
      </c>
      <c r="J84" s="37" t="s">
        <v>291</v>
      </c>
      <c r="K84" s="37" t="s">
        <v>640</v>
      </c>
      <c r="L84" s="37"/>
    </row>
    <row r="85" spans="1:12" ht="225">
      <c r="A85" s="37" t="s">
        <v>591</v>
      </c>
      <c r="B85" s="37" t="s">
        <v>52</v>
      </c>
      <c r="C85" s="37" t="s">
        <v>532</v>
      </c>
      <c r="D85" s="37" t="s">
        <v>285</v>
      </c>
      <c r="E85" s="37" t="s">
        <v>590</v>
      </c>
      <c r="F85" s="37" t="s">
        <v>287</v>
      </c>
      <c r="G85" s="37" t="s">
        <v>288</v>
      </c>
      <c r="H85" s="37" t="s">
        <v>538</v>
      </c>
      <c r="I85" s="37" t="s">
        <v>290</v>
      </c>
      <c r="J85" s="37" t="s">
        <v>291</v>
      </c>
      <c r="K85" s="37" t="s">
        <v>640</v>
      </c>
      <c r="L85" s="37"/>
    </row>
    <row r="86" spans="1:12" ht="378">
      <c r="A86" s="37" t="s">
        <v>592</v>
      </c>
      <c r="B86" s="37" t="s">
        <v>52</v>
      </c>
      <c r="C86" s="37" t="s">
        <v>532</v>
      </c>
      <c r="D86" s="37" t="s">
        <v>285</v>
      </c>
      <c r="E86" s="37" t="s">
        <v>590</v>
      </c>
      <c r="F86" s="37" t="s">
        <v>287</v>
      </c>
      <c r="G86" s="37" t="s">
        <v>288</v>
      </c>
      <c r="H86" s="37" t="s">
        <v>593</v>
      </c>
      <c r="I86" s="37" t="s">
        <v>290</v>
      </c>
      <c r="J86" s="37" t="s">
        <v>291</v>
      </c>
      <c r="K86" s="37" t="s">
        <v>640</v>
      </c>
      <c r="L86" s="37"/>
    </row>
    <row r="87" spans="1:12" ht="225">
      <c r="A87" s="37" t="s">
        <v>594</v>
      </c>
      <c r="B87" s="37" t="s">
        <v>52</v>
      </c>
      <c r="C87" s="37" t="s">
        <v>532</v>
      </c>
      <c r="D87" s="37" t="s">
        <v>285</v>
      </c>
      <c r="E87" s="37" t="s">
        <v>590</v>
      </c>
      <c r="F87" s="37" t="s">
        <v>287</v>
      </c>
      <c r="G87" s="37" t="s">
        <v>288</v>
      </c>
      <c r="H87" s="37" t="s">
        <v>534</v>
      </c>
      <c r="I87" s="37" t="s">
        <v>290</v>
      </c>
      <c r="J87" s="37" t="s">
        <v>291</v>
      </c>
      <c r="K87" s="37" t="s">
        <v>640</v>
      </c>
      <c r="L87" s="37"/>
    </row>
    <row r="88" spans="1:12" ht="41.25">
      <c r="A88" s="37" t="s">
        <v>595</v>
      </c>
      <c r="B88" s="37" t="s">
        <v>52</v>
      </c>
      <c r="C88" s="37" t="s">
        <v>596</v>
      </c>
      <c r="D88" s="37" t="s">
        <v>54</v>
      </c>
      <c r="E88" s="37" t="s">
        <v>597</v>
      </c>
      <c r="F88" s="37" t="s">
        <v>325</v>
      </c>
      <c r="G88" s="37" t="s">
        <v>288</v>
      </c>
      <c r="H88" s="37" t="s">
        <v>598</v>
      </c>
      <c r="I88" s="37" t="s">
        <v>91</v>
      </c>
      <c r="J88" s="37" t="s">
        <v>91</v>
      </c>
      <c r="K88" s="37" t="s">
        <v>641</v>
      </c>
      <c r="L88" s="37" t="s">
        <v>91</v>
      </c>
    </row>
    <row r="89" spans="1:12" ht="123">
      <c r="A89" s="37" t="s">
        <v>599</v>
      </c>
      <c r="B89" s="37" t="s">
        <v>52</v>
      </c>
      <c r="C89" s="37" t="s">
        <v>596</v>
      </c>
      <c r="D89" s="37" t="s">
        <v>54</v>
      </c>
      <c r="E89" s="37" t="s">
        <v>597</v>
      </c>
      <c r="F89" s="37" t="s">
        <v>325</v>
      </c>
      <c r="G89" s="37" t="s">
        <v>288</v>
      </c>
      <c r="H89" s="37" t="s">
        <v>366</v>
      </c>
      <c r="I89" s="37" t="s">
        <v>91</v>
      </c>
      <c r="J89" s="37" t="s">
        <v>91</v>
      </c>
      <c r="K89" s="37" t="s">
        <v>641</v>
      </c>
      <c r="L89" s="37" t="s">
        <v>91</v>
      </c>
    </row>
    <row r="90" spans="1:12" ht="214.5">
      <c r="A90" s="37" t="s">
        <v>600</v>
      </c>
      <c r="B90" s="37" t="s">
        <v>52</v>
      </c>
      <c r="C90" s="37" t="s">
        <v>556</v>
      </c>
      <c r="D90" s="37" t="s">
        <v>285</v>
      </c>
      <c r="E90" s="37" t="s">
        <v>601</v>
      </c>
      <c r="F90" s="37" t="s">
        <v>287</v>
      </c>
      <c r="G90" s="37" t="s">
        <v>288</v>
      </c>
      <c r="H90" s="37" t="s">
        <v>519</v>
      </c>
      <c r="I90" s="37" t="s">
        <v>290</v>
      </c>
      <c r="J90" s="37" t="s">
        <v>291</v>
      </c>
      <c r="K90" s="37" t="s">
        <v>642</v>
      </c>
      <c r="L90" s="37"/>
    </row>
    <row r="91" spans="1:12" ht="214.5">
      <c r="A91" s="37" t="s">
        <v>602</v>
      </c>
      <c r="B91" s="37" t="s">
        <v>52</v>
      </c>
      <c r="C91" s="37" t="s">
        <v>556</v>
      </c>
      <c r="D91" s="37" t="s">
        <v>285</v>
      </c>
      <c r="E91" s="37" t="s">
        <v>601</v>
      </c>
      <c r="F91" s="37" t="s">
        <v>287</v>
      </c>
      <c r="G91" s="37" t="s">
        <v>288</v>
      </c>
      <c r="H91" s="37" t="s">
        <v>521</v>
      </c>
      <c r="I91" s="37" t="s">
        <v>290</v>
      </c>
      <c r="J91" s="37" t="s">
        <v>291</v>
      </c>
      <c r="K91" s="37" t="s">
        <v>642</v>
      </c>
      <c r="L91" s="37"/>
    </row>
    <row r="92" spans="1:12" ht="285.75">
      <c r="A92" s="37" t="s">
        <v>603</v>
      </c>
      <c r="B92" s="37" t="s">
        <v>52</v>
      </c>
      <c r="C92" s="37" t="s">
        <v>556</v>
      </c>
      <c r="D92" s="37" t="s">
        <v>285</v>
      </c>
      <c r="E92" s="37" t="s">
        <v>601</v>
      </c>
      <c r="F92" s="37" t="s">
        <v>287</v>
      </c>
      <c r="G92" s="37" t="s">
        <v>288</v>
      </c>
      <c r="H92" s="37" t="s">
        <v>185</v>
      </c>
      <c r="I92" s="37" t="s">
        <v>290</v>
      </c>
      <c r="J92" s="37" t="s">
        <v>291</v>
      </c>
      <c r="K92" s="37" t="s">
        <v>642</v>
      </c>
      <c r="L92" s="37"/>
    </row>
    <row r="93" spans="1:12" ht="214.5">
      <c r="A93" s="37" t="s">
        <v>186</v>
      </c>
      <c r="B93" s="37" t="s">
        <v>52</v>
      </c>
      <c r="C93" s="37" t="s">
        <v>556</v>
      </c>
      <c r="D93" s="37" t="s">
        <v>285</v>
      </c>
      <c r="E93" s="37" t="s">
        <v>601</v>
      </c>
      <c r="F93" s="37" t="s">
        <v>287</v>
      </c>
      <c r="G93" s="37" t="s">
        <v>288</v>
      </c>
      <c r="H93" s="37" t="s">
        <v>525</v>
      </c>
      <c r="I93" s="37" t="s">
        <v>290</v>
      </c>
      <c r="J93" s="37" t="s">
        <v>291</v>
      </c>
      <c r="K93" s="37" t="s">
        <v>642</v>
      </c>
      <c r="L93" s="37"/>
    </row>
    <row r="94" spans="1:12" ht="214.5">
      <c r="A94" s="37" t="s">
        <v>187</v>
      </c>
      <c r="B94" s="37" t="s">
        <v>52</v>
      </c>
      <c r="C94" s="37" t="s">
        <v>556</v>
      </c>
      <c r="D94" s="37" t="s">
        <v>285</v>
      </c>
      <c r="E94" s="37" t="s">
        <v>188</v>
      </c>
      <c r="F94" s="37" t="s">
        <v>287</v>
      </c>
      <c r="G94" s="37" t="s">
        <v>288</v>
      </c>
      <c r="H94" s="37" t="s">
        <v>525</v>
      </c>
      <c r="I94" s="37" t="s">
        <v>290</v>
      </c>
      <c r="J94" s="37" t="s">
        <v>291</v>
      </c>
      <c r="K94" s="37" t="s">
        <v>642</v>
      </c>
      <c r="L94" s="37"/>
    </row>
    <row r="95" spans="1:12" ht="285.75">
      <c r="A95" s="37" t="s">
        <v>189</v>
      </c>
      <c r="B95" s="37" t="s">
        <v>52</v>
      </c>
      <c r="C95" s="37" t="s">
        <v>556</v>
      </c>
      <c r="D95" s="37" t="s">
        <v>285</v>
      </c>
      <c r="E95" s="37" t="s">
        <v>188</v>
      </c>
      <c r="F95" s="37" t="s">
        <v>287</v>
      </c>
      <c r="G95" s="37" t="s">
        <v>288</v>
      </c>
      <c r="H95" s="37" t="s">
        <v>185</v>
      </c>
      <c r="I95" s="37" t="s">
        <v>290</v>
      </c>
      <c r="J95" s="37" t="s">
        <v>291</v>
      </c>
      <c r="K95" s="37" t="s">
        <v>642</v>
      </c>
      <c r="L95" s="37"/>
    </row>
    <row r="96" spans="1:12" ht="214.5">
      <c r="A96" s="37" t="s">
        <v>190</v>
      </c>
      <c r="B96" s="37" t="s">
        <v>52</v>
      </c>
      <c r="C96" s="37" t="s">
        <v>556</v>
      </c>
      <c r="D96" s="37" t="s">
        <v>285</v>
      </c>
      <c r="E96" s="37" t="s">
        <v>188</v>
      </c>
      <c r="F96" s="37" t="s">
        <v>287</v>
      </c>
      <c r="G96" s="37" t="s">
        <v>288</v>
      </c>
      <c r="H96" s="37" t="s">
        <v>521</v>
      </c>
      <c r="I96" s="37" t="s">
        <v>290</v>
      </c>
      <c r="J96" s="37" t="s">
        <v>291</v>
      </c>
      <c r="K96" s="37" t="s">
        <v>642</v>
      </c>
      <c r="L96" s="37"/>
    </row>
    <row r="97" spans="1:12" ht="214.5">
      <c r="A97" s="37" t="s">
        <v>191</v>
      </c>
      <c r="B97" s="37" t="s">
        <v>52</v>
      </c>
      <c r="C97" s="37" t="s">
        <v>556</v>
      </c>
      <c r="D97" s="37" t="s">
        <v>285</v>
      </c>
      <c r="E97" s="37" t="s">
        <v>188</v>
      </c>
      <c r="F97" s="37" t="s">
        <v>287</v>
      </c>
      <c r="G97" s="37" t="s">
        <v>288</v>
      </c>
      <c r="H97" s="37" t="s">
        <v>519</v>
      </c>
      <c r="I97" s="37" t="s">
        <v>290</v>
      </c>
      <c r="J97" s="37" t="s">
        <v>291</v>
      </c>
      <c r="K97" s="37" t="s">
        <v>642</v>
      </c>
      <c r="L97" s="37"/>
    </row>
    <row r="98" spans="1:12" ht="123">
      <c r="A98" s="37" t="s">
        <v>192</v>
      </c>
      <c r="B98" s="37" t="s">
        <v>52</v>
      </c>
      <c r="C98" s="37" t="s">
        <v>596</v>
      </c>
      <c r="D98" s="37" t="s">
        <v>54</v>
      </c>
      <c r="E98" s="37" t="s">
        <v>193</v>
      </c>
      <c r="F98" s="37" t="s">
        <v>325</v>
      </c>
      <c r="G98" s="37" t="s">
        <v>288</v>
      </c>
      <c r="H98" s="37" t="s">
        <v>366</v>
      </c>
      <c r="I98" s="37" t="s">
        <v>91</v>
      </c>
      <c r="J98" s="37" t="s">
        <v>91</v>
      </c>
      <c r="K98" s="37" t="s">
        <v>620</v>
      </c>
      <c r="L98" s="37" t="s">
        <v>91</v>
      </c>
    </row>
    <row r="99" spans="1:12" ht="41.25">
      <c r="A99" s="37" t="s">
        <v>194</v>
      </c>
      <c r="B99" s="37" t="s">
        <v>52</v>
      </c>
      <c r="C99" s="37" t="s">
        <v>596</v>
      </c>
      <c r="D99" s="37" t="s">
        <v>54</v>
      </c>
      <c r="E99" s="37" t="s">
        <v>193</v>
      </c>
      <c r="F99" s="37" t="s">
        <v>325</v>
      </c>
      <c r="G99" s="37" t="s">
        <v>288</v>
      </c>
      <c r="H99" s="37" t="s">
        <v>598</v>
      </c>
      <c r="I99" s="37" t="s">
        <v>91</v>
      </c>
      <c r="J99" s="37" t="s">
        <v>91</v>
      </c>
      <c r="K99" s="37" t="s">
        <v>620</v>
      </c>
      <c r="L99" s="37" t="s">
        <v>91</v>
      </c>
    </row>
    <row r="100" spans="1:12" ht="81.75">
      <c r="A100" s="37" t="s">
        <v>195</v>
      </c>
      <c r="B100" s="37" t="s">
        <v>52</v>
      </c>
      <c r="C100" s="37" t="s">
        <v>196</v>
      </c>
      <c r="D100" s="37" t="s">
        <v>285</v>
      </c>
      <c r="E100" s="37" t="s">
        <v>197</v>
      </c>
      <c r="F100" s="37" t="s">
        <v>287</v>
      </c>
      <c r="G100" s="37" t="s">
        <v>288</v>
      </c>
      <c r="H100" s="37" t="s">
        <v>198</v>
      </c>
      <c r="I100" s="37" t="s">
        <v>290</v>
      </c>
      <c r="J100" s="37" t="s">
        <v>199</v>
      </c>
      <c r="K100" s="37" t="s">
        <v>643</v>
      </c>
      <c r="L100" s="37"/>
    </row>
    <row r="101" spans="1:12" ht="72">
      <c r="A101" s="37" t="s">
        <v>200</v>
      </c>
      <c r="B101" s="37" t="s">
        <v>52</v>
      </c>
      <c r="C101" s="37" t="s">
        <v>201</v>
      </c>
      <c r="D101" s="37" t="s">
        <v>285</v>
      </c>
      <c r="E101" s="37" t="s">
        <v>202</v>
      </c>
      <c r="F101" s="37" t="s">
        <v>287</v>
      </c>
      <c r="G101" s="37" t="s">
        <v>288</v>
      </c>
      <c r="H101" s="37" t="s">
        <v>203</v>
      </c>
      <c r="I101" s="37" t="s">
        <v>290</v>
      </c>
      <c r="J101" s="37" t="s">
        <v>199</v>
      </c>
      <c r="K101" s="37" t="s">
        <v>644</v>
      </c>
      <c r="L101" s="37"/>
    </row>
    <row r="102" spans="1:12" ht="81.75">
      <c r="A102" s="37" t="s">
        <v>204</v>
      </c>
      <c r="B102" s="37" t="s">
        <v>52</v>
      </c>
      <c r="C102" s="37" t="s">
        <v>205</v>
      </c>
      <c r="D102" s="37" t="s">
        <v>285</v>
      </c>
      <c r="E102" s="37" t="s">
        <v>206</v>
      </c>
      <c r="F102" s="37" t="s">
        <v>287</v>
      </c>
      <c r="G102" s="37" t="s">
        <v>288</v>
      </c>
      <c r="H102" s="37" t="s">
        <v>207</v>
      </c>
      <c r="I102" s="37" t="s">
        <v>290</v>
      </c>
      <c r="J102" s="37" t="s">
        <v>199</v>
      </c>
      <c r="K102" s="37" t="s">
        <v>643</v>
      </c>
      <c r="L102" s="37"/>
    </row>
    <row r="103" spans="1:12" ht="102">
      <c r="A103" s="37" t="s">
        <v>208</v>
      </c>
      <c r="B103" s="37" t="s">
        <v>52</v>
      </c>
      <c r="C103" s="37" t="s">
        <v>209</v>
      </c>
      <c r="D103" s="37" t="s">
        <v>285</v>
      </c>
      <c r="E103" s="37" t="s">
        <v>210</v>
      </c>
      <c r="F103" s="37" t="s">
        <v>287</v>
      </c>
      <c r="G103" s="37" t="s">
        <v>288</v>
      </c>
      <c r="H103" s="37" t="s">
        <v>211</v>
      </c>
      <c r="I103" s="37" t="s">
        <v>290</v>
      </c>
      <c r="J103" s="37" t="s">
        <v>199</v>
      </c>
      <c r="K103" s="37" t="s">
        <v>643</v>
      </c>
      <c r="L103" s="37"/>
    </row>
    <row r="104" spans="1:12" ht="72">
      <c r="A104" s="37" t="s">
        <v>212</v>
      </c>
      <c r="B104" s="37" t="s">
        <v>52</v>
      </c>
      <c r="C104" s="37" t="s">
        <v>213</v>
      </c>
      <c r="D104" s="37" t="s">
        <v>285</v>
      </c>
      <c r="E104" s="37" t="s">
        <v>214</v>
      </c>
      <c r="F104" s="37" t="s">
        <v>287</v>
      </c>
      <c r="G104" s="37" t="s">
        <v>288</v>
      </c>
      <c r="H104" s="37" t="s">
        <v>215</v>
      </c>
      <c r="I104" s="37" t="s">
        <v>290</v>
      </c>
      <c r="J104" s="37" t="s">
        <v>216</v>
      </c>
      <c r="K104" s="37" t="s">
        <v>644</v>
      </c>
      <c r="L104" s="37"/>
    </row>
    <row r="105" spans="1:12" ht="92.25">
      <c r="A105" s="37" t="s">
        <v>217</v>
      </c>
      <c r="B105" s="37" t="s">
        <v>52</v>
      </c>
      <c r="C105" s="37" t="s">
        <v>205</v>
      </c>
      <c r="D105" s="37" t="s">
        <v>285</v>
      </c>
      <c r="E105" s="37" t="s">
        <v>218</v>
      </c>
      <c r="F105" s="37" t="s">
        <v>287</v>
      </c>
      <c r="G105" s="37" t="s">
        <v>288</v>
      </c>
      <c r="H105" s="37" t="s">
        <v>207</v>
      </c>
      <c r="I105" s="37" t="s">
        <v>290</v>
      </c>
      <c r="J105" s="37" t="s">
        <v>199</v>
      </c>
      <c r="K105" s="37" t="s">
        <v>645</v>
      </c>
      <c r="L105" s="37"/>
    </row>
    <row r="106" spans="1:12" ht="102">
      <c r="A106" s="37" t="s">
        <v>219</v>
      </c>
      <c r="B106" s="37" t="s">
        <v>52</v>
      </c>
      <c r="C106" s="37" t="s">
        <v>209</v>
      </c>
      <c r="D106" s="37" t="s">
        <v>285</v>
      </c>
      <c r="E106" s="37" t="s">
        <v>220</v>
      </c>
      <c r="F106" s="37" t="s">
        <v>287</v>
      </c>
      <c r="G106" s="37" t="s">
        <v>288</v>
      </c>
      <c r="H106" s="37" t="s">
        <v>211</v>
      </c>
      <c r="I106" s="37" t="s">
        <v>290</v>
      </c>
      <c r="J106" s="37" t="s">
        <v>199</v>
      </c>
      <c r="K106" s="37" t="s">
        <v>645</v>
      </c>
      <c r="L106" s="37"/>
    </row>
    <row r="107" spans="1:12" ht="102">
      <c r="A107" s="37" t="s">
        <v>221</v>
      </c>
      <c r="B107" s="37" t="s">
        <v>52</v>
      </c>
      <c r="C107" s="37" t="s">
        <v>209</v>
      </c>
      <c r="D107" s="37" t="s">
        <v>285</v>
      </c>
      <c r="E107" s="37" t="s">
        <v>222</v>
      </c>
      <c r="F107" s="37" t="s">
        <v>287</v>
      </c>
      <c r="G107" s="37" t="s">
        <v>288</v>
      </c>
      <c r="H107" s="37" t="s">
        <v>211</v>
      </c>
      <c r="I107" s="37" t="s">
        <v>290</v>
      </c>
      <c r="J107" s="37" t="s">
        <v>199</v>
      </c>
      <c r="K107" s="37" t="s">
        <v>645</v>
      </c>
      <c r="L107" s="37"/>
    </row>
    <row r="108" spans="1:12" ht="92.25">
      <c r="A108" s="37" t="s">
        <v>223</v>
      </c>
      <c r="B108" s="37" t="s">
        <v>52</v>
      </c>
      <c r="C108" s="37" t="s">
        <v>224</v>
      </c>
      <c r="D108" s="37" t="s">
        <v>285</v>
      </c>
      <c r="E108" s="37" t="s">
        <v>225</v>
      </c>
      <c r="F108" s="37" t="s">
        <v>287</v>
      </c>
      <c r="G108" s="37" t="s">
        <v>288</v>
      </c>
      <c r="H108" s="37" t="s">
        <v>674</v>
      </c>
      <c r="I108" s="37" t="s">
        <v>290</v>
      </c>
      <c r="J108" s="37" t="s">
        <v>199</v>
      </c>
      <c r="K108" s="37" t="s">
        <v>645</v>
      </c>
      <c r="L108" s="37"/>
    </row>
    <row r="109" spans="1:12" ht="102">
      <c r="A109" s="37" t="s">
        <v>675</v>
      </c>
      <c r="B109" s="37" t="s">
        <v>52</v>
      </c>
      <c r="C109" s="37" t="s">
        <v>209</v>
      </c>
      <c r="D109" s="37" t="s">
        <v>285</v>
      </c>
      <c r="E109" s="37" t="s">
        <v>676</v>
      </c>
      <c r="F109" s="37" t="s">
        <v>287</v>
      </c>
      <c r="G109" s="37" t="s">
        <v>288</v>
      </c>
      <c r="H109" s="37" t="s">
        <v>211</v>
      </c>
      <c r="I109" s="37" t="s">
        <v>290</v>
      </c>
      <c r="J109" s="37" t="s">
        <v>199</v>
      </c>
      <c r="K109" s="37" t="s">
        <v>646</v>
      </c>
      <c r="L109" s="37"/>
    </row>
    <row r="110" spans="1:12" ht="153">
      <c r="A110" s="37" t="s">
        <v>677</v>
      </c>
      <c r="B110" s="37" t="s">
        <v>52</v>
      </c>
      <c r="C110" s="37" t="s">
        <v>678</v>
      </c>
      <c r="D110" s="37" t="s">
        <v>285</v>
      </c>
      <c r="E110" s="37" t="s">
        <v>679</v>
      </c>
      <c r="F110" s="37" t="s">
        <v>287</v>
      </c>
      <c r="G110" s="37" t="s">
        <v>288</v>
      </c>
      <c r="H110" s="37" t="s">
        <v>680</v>
      </c>
      <c r="I110" s="37" t="s">
        <v>290</v>
      </c>
      <c r="J110" s="37" t="s">
        <v>291</v>
      </c>
      <c r="K110" s="37" t="s">
        <v>647</v>
      </c>
      <c r="L110" s="37"/>
    </row>
    <row r="111" spans="1:12" ht="153">
      <c r="A111" s="37" t="s">
        <v>681</v>
      </c>
      <c r="B111" s="37" t="s">
        <v>52</v>
      </c>
      <c r="C111" s="37" t="s">
        <v>682</v>
      </c>
      <c r="D111" s="37" t="s">
        <v>285</v>
      </c>
      <c r="E111" s="37" t="s">
        <v>683</v>
      </c>
      <c r="F111" s="37" t="s">
        <v>287</v>
      </c>
      <c r="G111" s="37" t="s">
        <v>288</v>
      </c>
      <c r="H111" s="37" t="s">
        <v>680</v>
      </c>
      <c r="I111" s="37" t="s">
        <v>290</v>
      </c>
      <c r="J111" s="37" t="s">
        <v>291</v>
      </c>
      <c r="K111" s="37" t="s">
        <v>647</v>
      </c>
      <c r="L111" s="37"/>
    </row>
    <row r="112" spans="1:12" ht="163.5">
      <c r="A112" s="37" t="s">
        <v>684</v>
      </c>
      <c r="B112" s="37" t="s">
        <v>52</v>
      </c>
      <c r="C112" s="37" t="s">
        <v>678</v>
      </c>
      <c r="D112" s="37" t="s">
        <v>285</v>
      </c>
      <c r="E112" s="37" t="s">
        <v>685</v>
      </c>
      <c r="F112" s="37" t="s">
        <v>287</v>
      </c>
      <c r="G112" s="37" t="s">
        <v>288</v>
      </c>
      <c r="H112" s="37" t="s">
        <v>686</v>
      </c>
      <c r="I112" s="37" t="s">
        <v>290</v>
      </c>
      <c r="J112" s="37" t="s">
        <v>291</v>
      </c>
      <c r="K112" s="37" t="s">
        <v>648</v>
      </c>
      <c r="L112" s="37"/>
    </row>
    <row r="113" spans="1:12" ht="112.5">
      <c r="A113" s="37" t="s">
        <v>230</v>
      </c>
      <c r="B113" s="37" t="s">
        <v>52</v>
      </c>
      <c r="C113" s="37" t="s">
        <v>231</v>
      </c>
      <c r="D113" s="37" t="s">
        <v>285</v>
      </c>
      <c r="E113" s="37" t="s">
        <v>232</v>
      </c>
      <c r="F113" s="37" t="s">
        <v>287</v>
      </c>
      <c r="G113" s="37" t="s">
        <v>288</v>
      </c>
      <c r="H113" s="37" t="s">
        <v>686</v>
      </c>
      <c r="I113" s="37" t="s">
        <v>290</v>
      </c>
      <c r="J113" s="37" t="s">
        <v>233</v>
      </c>
      <c r="K113" s="37" t="s">
        <v>649</v>
      </c>
      <c r="L113" s="37"/>
    </row>
    <row r="114" spans="1:12" ht="174">
      <c r="A114" s="37" t="s">
        <v>234</v>
      </c>
      <c r="B114" s="37" t="s">
        <v>52</v>
      </c>
      <c r="C114" s="37" t="s">
        <v>682</v>
      </c>
      <c r="D114" s="37" t="s">
        <v>285</v>
      </c>
      <c r="E114" s="37" t="s">
        <v>235</v>
      </c>
      <c r="F114" s="37" t="s">
        <v>287</v>
      </c>
      <c r="G114" s="37" t="s">
        <v>288</v>
      </c>
      <c r="H114" s="37" t="s">
        <v>680</v>
      </c>
      <c r="I114" s="37" t="s">
        <v>290</v>
      </c>
      <c r="J114" s="37" t="s">
        <v>291</v>
      </c>
      <c r="K114" s="37" t="s">
        <v>650</v>
      </c>
      <c r="L114" s="37"/>
    </row>
    <row r="115" spans="1:12" ht="174">
      <c r="A115" s="37" t="s">
        <v>236</v>
      </c>
      <c r="B115" s="37" t="s">
        <v>52</v>
      </c>
      <c r="C115" s="37" t="s">
        <v>682</v>
      </c>
      <c r="D115" s="37" t="s">
        <v>285</v>
      </c>
      <c r="E115" s="37" t="s">
        <v>237</v>
      </c>
      <c r="F115" s="37" t="s">
        <v>287</v>
      </c>
      <c r="G115" s="37" t="s">
        <v>288</v>
      </c>
      <c r="H115" s="37" t="s">
        <v>680</v>
      </c>
      <c r="I115" s="37" t="s">
        <v>290</v>
      </c>
      <c r="J115" s="37" t="s">
        <v>291</v>
      </c>
      <c r="K115" s="37" t="s">
        <v>650</v>
      </c>
      <c r="L115" s="37"/>
    </row>
    <row r="116" spans="1:12" ht="153">
      <c r="A116" s="37" t="s">
        <v>238</v>
      </c>
      <c r="B116" s="37" t="s">
        <v>52</v>
      </c>
      <c r="C116" s="37" t="s">
        <v>678</v>
      </c>
      <c r="D116" s="37" t="s">
        <v>285</v>
      </c>
      <c r="E116" s="37" t="s">
        <v>239</v>
      </c>
      <c r="F116" s="37" t="s">
        <v>287</v>
      </c>
      <c r="G116" s="37" t="s">
        <v>288</v>
      </c>
      <c r="H116" s="37" t="s">
        <v>686</v>
      </c>
      <c r="I116" s="37" t="s">
        <v>290</v>
      </c>
      <c r="J116" s="37" t="s">
        <v>240</v>
      </c>
      <c r="K116" s="37" t="s">
        <v>647</v>
      </c>
      <c r="L116" s="37"/>
    </row>
    <row r="117" spans="1:12" ht="163.5">
      <c r="A117" s="37" t="s">
        <v>241</v>
      </c>
      <c r="B117" s="37" t="s">
        <v>52</v>
      </c>
      <c r="C117" s="37" t="s">
        <v>556</v>
      </c>
      <c r="D117" s="37" t="s">
        <v>285</v>
      </c>
      <c r="E117" s="37" t="s">
        <v>242</v>
      </c>
      <c r="F117" s="37" t="s">
        <v>287</v>
      </c>
      <c r="G117" s="37" t="s">
        <v>288</v>
      </c>
      <c r="H117" s="37" t="s">
        <v>686</v>
      </c>
      <c r="I117" s="37" t="s">
        <v>290</v>
      </c>
      <c r="J117" s="37" t="s">
        <v>291</v>
      </c>
      <c r="K117" s="37" t="s">
        <v>648</v>
      </c>
      <c r="L117" s="37"/>
    </row>
    <row r="118" spans="1:12" ht="153">
      <c r="A118" s="37" t="s">
        <v>243</v>
      </c>
      <c r="B118" s="37" t="s">
        <v>52</v>
      </c>
      <c r="C118" s="37" t="s">
        <v>682</v>
      </c>
      <c r="D118" s="37" t="s">
        <v>285</v>
      </c>
      <c r="E118" s="37" t="s">
        <v>244</v>
      </c>
      <c r="F118" s="37" t="s">
        <v>287</v>
      </c>
      <c r="G118" s="37" t="s">
        <v>288</v>
      </c>
      <c r="H118" s="37" t="s">
        <v>686</v>
      </c>
      <c r="I118" s="37" t="s">
        <v>290</v>
      </c>
      <c r="J118" s="37" t="s">
        <v>245</v>
      </c>
      <c r="K118" s="37" t="s">
        <v>651</v>
      </c>
      <c r="L118" s="37"/>
    </row>
    <row r="119" spans="1:12" ht="163.5">
      <c r="A119" s="37" t="s">
        <v>246</v>
      </c>
      <c r="B119" s="37" t="s">
        <v>52</v>
      </c>
      <c r="C119" s="37" t="s">
        <v>556</v>
      </c>
      <c r="D119" s="37" t="s">
        <v>285</v>
      </c>
      <c r="E119" s="37" t="s">
        <v>247</v>
      </c>
      <c r="F119" s="37" t="s">
        <v>287</v>
      </c>
      <c r="G119" s="37" t="s">
        <v>288</v>
      </c>
      <c r="H119" s="37" t="s">
        <v>686</v>
      </c>
      <c r="I119" s="37" t="s">
        <v>290</v>
      </c>
      <c r="J119" s="37" t="s">
        <v>291</v>
      </c>
      <c r="K119" s="37" t="s">
        <v>652</v>
      </c>
      <c r="L119" s="37"/>
    </row>
    <row r="120" spans="1:12" ht="163.5">
      <c r="A120" s="37" t="s">
        <v>248</v>
      </c>
      <c r="B120" s="37" t="s">
        <v>52</v>
      </c>
      <c r="C120" s="37" t="s">
        <v>556</v>
      </c>
      <c r="D120" s="37" t="s">
        <v>285</v>
      </c>
      <c r="E120" s="37" t="s">
        <v>249</v>
      </c>
      <c r="F120" s="37" t="s">
        <v>287</v>
      </c>
      <c r="G120" s="37" t="s">
        <v>288</v>
      </c>
      <c r="H120" s="37" t="s">
        <v>686</v>
      </c>
      <c r="I120" s="37" t="s">
        <v>290</v>
      </c>
      <c r="J120" s="37" t="s">
        <v>291</v>
      </c>
      <c r="K120" s="37" t="s">
        <v>652</v>
      </c>
      <c r="L120" s="37"/>
    </row>
    <row r="121" spans="1:12" ht="112.5">
      <c r="A121" s="37" t="s">
        <v>250</v>
      </c>
      <c r="B121" s="37" t="s">
        <v>52</v>
      </c>
      <c r="C121" s="37" t="s">
        <v>196</v>
      </c>
      <c r="D121" s="37" t="s">
        <v>285</v>
      </c>
      <c r="E121" s="37" t="s">
        <v>197</v>
      </c>
      <c r="F121" s="37" t="s">
        <v>287</v>
      </c>
      <c r="G121" s="37" t="s">
        <v>288</v>
      </c>
      <c r="H121" s="37" t="s">
        <v>251</v>
      </c>
      <c r="I121" s="37" t="s">
        <v>290</v>
      </c>
      <c r="J121" s="37" t="s">
        <v>199</v>
      </c>
      <c r="K121" s="37" t="s">
        <v>643</v>
      </c>
      <c r="L121" s="37"/>
    </row>
    <row r="122" spans="1:12" ht="112.5">
      <c r="A122" s="37" t="s">
        <v>252</v>
      </c>
      <c r="B122" s="37" t="s">
        <v>52</v>
      </c>
      <c r="C122" s="37" t="s">
        <v>201</v>
      </c>
      <c r="D122" s="37" t="s">
        <v>285</v>
      </c>
      <c r="E122" s="37" t="s">
        <v>202</v>
      </c>
      <c r="F122" s="37" t="s">
        <v>287</v>
      </c>
      <c r="G122" s="37" t="s">
        <v>288</v>
      </c>
      <c r="H122" s="37" t="s">
        <v>251</v>
      </c>
      <c r="I122" s="37" t="s">
        <v>290</v>
      </c>
      <c r="J122" s="37" t="s">
        <v>199</v>
      </c>
      <c r="K122" s="37" t="s">
        <v>644</v>
      </c>
      <c r="L122" s="37"/>
    </row>
    <row r="123" spans="1:12" ht="112.5">
      <c r="A123" s="37" t="s">
        <v>253</v>
      </c>
      <c r="B123" s="37" t="s">
        <v>52</v>
      </c>
      <c r="C123" s="37" t="s">
        <v>205</v>
      </c>
      <c r="D123" s="37" t="s">
        <v>285</v>
      </c>
      <c r="E123" s="37" t="s">
        <v>206</v>
      </c>
      <c r="F123" s="37" t="s">
        <v>287</v>
      </c>
      <c r="G123" s="37" t="s">
        <v>288</v>
      </c>
      <c r="H123" s="37" t="s">
        <v>251</v>
      </c>
      <c r="I123" s="37" t="s">
        <v>290</v>
      </c>
      <c r="J123" s="37" t="s">
        <v>199</v>
      </c>
      <c r="K123" s="37" t="s">
        <v>643</v>
      </c>
      <c r="L123" s="37"/>
    </row>
    <row r="124" spans="1:12" ht="123">
      <c r="A124" s="37" t="s">
        <v>254</v>
      </c>
      <c r="B124" s="37" t="s">
        <v>52</v>
      </c>
      <c r="C124" s="37" t="s">
        <v>209</v>
      </c>
      <c r="D124" s="37" t="s">
        <v>285</v>
      </c>
      <c r="E124" s="37" t="s">
        <v>210</v>
      </c>
      <c r="F124" s="37" t="s">
        <v>287</v>
      </c>
      <c r="G124" s="37" t="s">
        <v>288</v>
      </c>
      <c r="H124" s="37" t="s">
        <v>255</v>
      </c>
      <c r="I124" s="37" t="s">
        <v>290</v>
      </c>
      <c r="J124" s="37" t="s">
        <v>199</v>
      </c>
      <c r="K124" s="37" t="s">
        <v>643</v>
      </c>
      <c r="L124" s="37"/>
    </row>
    <row r="125" spans="1:12" ht="112.5">
      <c r="A125" s="37" t="s">
        <v>256</v>
      </c>
      <c r="B125" s="37" t="s">
        <v>52</v>
      </c>
      <c r="C125" s="37" t="s">
        <v>213</v>
      </c>
      <c r="D125" s="37" t="s">
        <v>285</v>
      </c>
      <c r="E125" s="37" t="s">
        <v>214</v>
      </c>
      <c r="F125" s="37" t="s">
        <v>287</v>
      </c>
      <c r="G125" s="37" t="s">
        <v>288</v>
      </c>
      <c r="H125" s="37" t="s">
        <v>251</v>
      </c>
      <c r="I125" s="37" t="s">
        <v>290</v>
      </c>
      <c r="J125" s="37" t="s">
        <v>216</v>
      </c>
      <c r="K125" s="37" t="s">
        <v>644</v>
      </c>
      <c r="L125" s="37"/>
    </row>
    <row r="126" spans="1:12" ht="112.5">
      <c r="A126" s="37" t="s">
        <v>257</v>
      </c>
      <c r="B126" s="37" t="s">
        <v>52</v>
      </c>
      <c r="C126" s="37" t="s">
        <v>205</v>
      </c>
      <c r="D126" s="37" t="s">
        <v>285</v>
      </c>
      <c r="E126" s="37" t="s">
        <v>218</v>
      </c>
      <c r="F126" s="37" t="s">
        <v>287</v>
      </c>
      <c r="G126" s="37" t="s">
        <v>288</v>
      </c>
      <c r="H126" s="37" t="s">
        <v>251</v>
      </c>
      <c r="I126" s="37" t="s">
        <v>290</v>
      </c>
      <c r="J126" s="37" t="s">
        <v>199</v>
      </c>
      <c r="K126" s="37" t="s">
        <v>645</v>
      </c>
      <c r="L126" s="37"/>
    </row>
    <row r="127" spans="1:12" ht="123">
      <c r="A127" s="37" t="s">
        <v>258</v>
      </c>
      <c r="B127" s="37" t="s">
        <v>52</v>
      </c>
      <c r="C127" s="37" t="s">
        <v>209</v>
      </c>
      <c r="D127" s="37" t="s">
        <v>285</v>
      </c>
      <c r="E127" s="37" t="s">
        <v>220</v>
      </c>
      <c r="F127" s="37" t="s">
        <v>287</v>
      </c>
      <c r="G127" s="37" t="s">
        <v>288</v>
      </c>
      <c r="H127" s="37" t="s">
        <v>255</v>
      </c>
      <c r="I127" s="37" t="s">
        <v>290</v>
      </c>
      <c r="J127" s="37" t="s">
        <v>199</v>
      </c>
      <c r="K127" s="37" t="s">
        <v>645</v>
      </c>
      <c r="L127" s="37"/>
    </row>
    <row r="128" spans="1:12" ht="123">
      <c r="A128" s="37" t="s">
        <v>259</v>
      </c>
      <c r="B128" s="37" t="s">
        <v>52</v>
      </c>
      <c r="C128" s="37" t="s">
        <v>209</v>
      </c>
      <c r="D128" s="37" t="s">
        <v>285</v>
      </c>
      <c r="E128" s="37" t="s">
        <v>222</v>
      </c>
      <c r="F128" s="37" t="s">
        <v>287</v>
      </c>
      <c r="G128" s="37" t="s">
        <v>288</v>
      </c>
      <c r="H128" s="37" t="s">
        <v>255</v>
      </c>
      <c r="I128" s="37" t="s">
        <v>290</v>
      </c>
      <c r="J128" s="37" t="s">
        <v>199</v>
      </c>
      <c r="K128" s="37" t="s">
        <v>645</v>
      </c>
      <c r="L128" s="37"/>
    </row>
    <row r="129" spans="1:12" ht="92.25">
      <c r="A129" s="37" t="s">
        <v>260</v>
      </c>
      <c r="B129" s="37" t="s">
        <v>52</v>
      </c>
      <c r="C129" s="37" t="s">
        <v>224</v>
      </c>
      <c r="D129" s="37" t="s">
        <v>285</v>
      </c>
      <c r="E129" s="37" t="s">
        <v>225</v>
      </c>
      <c r="F129" s="37" t="s">
        <v>287</v>
      </c>
      <c r="G129" s="37" t="s">
        <v>288</v>
      </c>
      <c r="H129" s="37" t="s">
        <v>261</v>
      </c>
      <c r="I129" s="37" t="s">
        <v>290</v>
      </c>
      <c r="J129" s="37" t="s">
        <v>199</v>
      </c>
      <c r="K129" s="37" t="s">
        <v>645</v>
      </c>
      <c r="L129" s="37"/>
    </row>
    <row r="130" spans="1:12" ht="143.25">
      <c r="A130" s="37" t="s">
        <v>262</v>
      </c>
      <c r="B130" s="37" t="s">
        <v>52</v>
      </c>
      <c r="C130" s="37" t="s">
        <v>209</v>
      </c>
      <c r="D130" s="37" t="s">
        <v>285</v>
      </c>
      <c r="E130" s="37" t="s">
        <v>676</v>
      </c>
      <c r="F130" s="37" t="s">
        <v>287</v>
      </c>
      <c r="G130" s="37" t="s">
        <v>288</v>
      </c>
      <c r="H130" s="37" t="s">
        <v>263</v>
      </c>
      <c r="I130" s="37" t="s">
        <v>290</v>
      </c>
      <c r="J130" s="37" t="s">
        <v>199</v>
      </c>
      <c r="K130" s="37" t="s">
        <v>646</v>
      </c>
      <c r="L130" s="37"/>
    </row>
    <row r="131" spans="1:12" ht="153">
      <c r="A131" s="37" t="s">
        <v>264</v>
      </c>
      <c r="B131" s="37" t="s">
        <v>52</v>
      </c>
      <c r="C131" s="37" t="s">
        <v>678</v>
      </c>
      <c r="D131" s="37" t="s">
        <v>285</v>
      </c>
      <c r="E131" s="37" t="s">
        <v>679</v>
      </c>
      <c r="F131" s="37" t="s">
        <v>287</v>
      </c>
      <c r="G131" s="37" t="s">
        <v>288</v>
      </c>
      <c r="H131" s="37" t="s">
        <v>799</v>
      </c>
      <c r="I131" s="37" t="s">
        <v>290</v>
      </c>
      <c r="J131" s="37" t="s">
        <v>291</v>
      </c>
      <c r="K131" s="37" t="s">
        <v>647</v>
      </c>
      <c r="L131" s="37"/>
    </row>
    <row r="132" spans="1:12" ht="153">
      <c r="A132" s="37" t="s">
        <v>800</v>
      </c>
      <c r="B132" s="37" t="s">
        <v>52</v>
      </c>
      <c r="C132" s="37" t="s">
        <v>682</v>
      </c>
      <c r="D132" s="37" t="s">
        <v>285</v>
      </c>
      <c r="E132" s="37" t="s">
        <v>683</v>
      </c>
      <c r="F132" s="37" t="s">
        <v>287</v>
      </c>
      <c r="G132" s="37" t="s">
        <v>288</v>
      </c>
      <c r="H132" s="37" t="s">
        <v>799</v>
      </c>
      <c r="I132" s="37" t="s">
        <v>290</v>
      </c>
      <c r="J132" s="37" t="s">
        <v>291</v>
      </c>
      <c r="K132" s="37" t="s">
        <v>647</v>
      </c>
      <c r="L132" s="37"/>
    </row>
    <row r="133" spans="1:12" ht="163.5">
      <c r="A133" s="37" t="s">
        <v>801</v>
      </c>
      <c r="B133" s="37" t="s">
        <v>52</v>
      </c>
      <c r="C133" s="37" t="s">
        <v>678</v>
      </c>
      <c r="D133" s="37" t="s">
        <v>285</v>
      </c>
      <c r="E133" s="37" t="s">
        <v>685</v>
      </c>
      <c r="F133" s="37" t="s">
        <v>287</v>
      </c>
      <c r="G133" s="37" t="s">
        <v>288</v>
      </c>
      <c r="H133" s="37" t="s">
        <v>799</v>
      </c>
      <c r="I133" s="37" t="s">
        <v>290</v>
      </c>
      <c r="J133" s="37" t="s">
        <v>291</v>
      </c>
      <c r="K133" s="37" t="s">
        <v>648</v>
      </c>
      <c r="L133" s="37"/>
    </row>
    <row r="134" spans="1:12" ht="123">
      <c r="A134" s="37" t="s">
        <v>802</v>
      </c>
      <c r="B134" s="37" t="s">
        <v>52</v>
      </c>
      <c r="C134" s="37" t="s">
        <v>231</v>
      </c>
      <c r="D134" s="37" t="s">
        <v>285</v>
      </c>
      <c r="E134" s="37" t="s">
        <v>232</v>
      </c>
      <c r="F134" s="37" t="s">
        <v>287</v>
      </c>
      <c r="G134" s="37" t="s">
        <v>288</v>
      </c>
      <c r="H134" s="37" t="s">
        <v>803</v>
      </c>
      <c r="I134" s="37" t="s">
        <v>290</v>
      </c>
      <c r="J134" s="37" t="s">
        <v>233</v>
      </c>
      <c r="K134" s="37" t="s">
        <v>649</v>
      </c>
      <c r="L134" s="37"/>
    </row>
    <row r="135" spans="1:12" ht="174">
      <c r="A135" s="37" t="s">
        <v>804</v>
      </c>
      <c r="B135" s="37" t="s">
        <v>52</v>
      </c>
      <c r="C135" s="37" t="s">
        <v>682</v>
      </c>
      <c r="D135" s="37" t="s">
        <v>285</v>
      </c>
      <c r="E135" s="37" t="s">
        <v>235</v>
      </c>
      <c r="F135" s="37" t="s">
        <v>287</v>
      </c>
      <c r="G135" s="37" t="s">
        <v>288</v>
      </c>
      <c r="H135" s="37" t="s">
        <v>799</v>
      </c>
      <c r="I135" s="37" t="s">
        <v>290</v>
      </c>
      <c r="J135" s="37" t="s">
        <v>291</v>
      </c>
      <c r="K135" s="37" t="s">
        <v>650</v>
      </c>
      <c r="L135" s="37"/>
    </row>
    <row r="136" spans="1:12" ht="174">
      <c r="A136" s="37" t="s">
        <v>805</v>
      </c>
      <c r="B136" s="37" t="s">
        <v>52</v>
      </c>
      <c r="C136" s="37" t="s">
        <v>682</v>
      </c>
      <c r="D136" s="37" t="s">
        <v>285</v>
      </c>
      <c r="E136" s="37" t="s">
        <v>237</v>
      </c>
      <c r="F136" s="37" t="s">
        <v>287</v>
      </c>
      <c r="G136" s="37" t="s">
        <v>288</v>
      </c>
      <c r="H136" s="37" t="s">
        <v>799</v>
      </c>
      <c r="I136" s="37" t="s">
        <v>290</v>
      </c>
      <c r="J136" s="37" t="s">
        <v>291</v>
      </c>
      <c r="K136" s="37" t="s">
        <v>650</v>
      </c>
      <c r="L136" s="37"/>
    </row>
    <row r="137" spans="1:12" ht="183.75">
      <c r="A137" s="37" t="s">
        <v>806</v>
      </c>
      <c r="B137" s="37" t="s">
        <v>52</v>
      </c>
      <c r="C137" s="37" t="s">
        <v>678</v>
      </c>
      <c r="D137" s="37" t="s">
        <v>285</v>
      </c>
      <c r="E137" s="37" t="s">
        <v>239</v>
      </c>
      <c r="F137" s="37" t="s">
        <v>287</v>
      </c>
      <c r="G137" s="37" t="s">
        <v>288</v>
      </c>
      <c r="H137" s="37" t="s">
        <v>378</v>
      </c>
      <c r="I137" s="37" t="s">
        <v>290</v>
      </c>
      <c r="J137" s="37" t="s">
        <v>240</v>
      </c>
      <c r="K137" s="37" t="s">
        <v>647</v>
      </c>
      <c r="L137" s="37"/>
    </row>
    <row r="138" spans="1:12" ht="204">
      <c r="A138" s="37" t="s">
        <v>379</v>
      </c>
      <c r="B138" s="37" t="s">
        <v>52</v>
      </c>
      <c r="C138" s="37" t="s">
        <v>556</v>
      </c>
      <c r="D138" s="37" t="s">
        <v>285</v>
      </c>
      <c r="E138" s="37" t="s">
        <v>242</v>
      </c>
      <c r="F138" s="37" t="s">
        <v>287</v>
      </c>
      <c r="G138" s="37" t="s">
        <v>288</v>
      </c>
      <c r="H138" s="37" t="s">
        <v>538</v>
      </c>
      <c r="I138" s="37" t="s">
        <v>290</v>
      </c>
      <c r="J138" s="37" t="s">
        <v>291</v>
      </c>
      <c r="K138" s="37" t="s">
        <v>648</v>
      </c>
      <c r="L138" s="37"/>
    </row>
    <row r="139" spans="1:12" ht="153">
      <c r="A139" s="37" t="s">
        <v>380</v>
      </c>
      <c r="B139" s="37" t="s">
        <v>52</v>
      </c>
      <c r="C139" s="37" t="s">
        <v>682</v>
      </c>
      <c r="D139" s="37" t="s">
        <v>285</v>
      </c>
      <c r="E139" s="37" t="s">
        <v>244</v>
      </c>
      <c r="F139" s="37" t="s">
        <v>287</v>
      </c>
      <c r="G139" s="37" t="s">
        <v>288</v>
      </c>
      <c r="H139" s="37" t="s">
        <v>799</v>
      </c>
      <c r="I139" s="37" t="s">
        <v>290</v>
      </c>
      <c r="J139" s="37" t="s">
        <v>245</v>
      </c>
      <c r="K139" s="37" t="s">
        <v>651</v>
      </c>
      <c r="L139" s="37"/>
    </row>
    <row r="140" spans="1:12" ht="214.5">
      <c r="A140" s="37" t="s">
        <v>381</v>
      </c>
      <c r="B140" s="37" t="s">
        <v>52</v>
      </c>
      <c r="C140" s="37" t="s">
        <v>556</v>
      </c>
      <c r="D140" s="37" t="s">
        <v>285</v>
      </c>
      <c r="E140" s="37" t="s">
        <v>247</v>
      </c>
      <c r="F140" s="37" t="s">
        <v>287</v>
      </c>
      <c r="G140" s="37" t="s">
        <v>288</v>
      </c>
      <c r="H140" s="37" t="s">
        <v>382</v>
      </c>
      <c r="I140" s="37" t="s">
        <v>290</v>
      </c>
      <c r="J140" s="37" t="s">
        <v>291</v>
      </c>
      <c r="K140" s="37" t="s">
        <v>652</v>
      </c>
      <c r="L140" s="37"/>
    </row>
    <row r="141" spans="1:12" ht="214.5">
      <c r="A141" s="37" t="s">
        <v>383</v>
      </c>
      <c r="B141" s="37" t="s">
        <v>52</v>
      </c>
      <c r="C141" s="37" t="s">
        <v>556</v>
      </c>
      <c r="D141" s="37" t="s">
        <v>285</v>
      </c>
      <c r="E141" s="37" t="s">
        <v>249</v>
      </c>
      <c r="F141" s="37" t="s">
        <v>287</v>
      </c>
      <c r="G141" s="37" t="s">
        <v>288</v>
      </c>
      <c r="H141" s="37" t="s">
        <v>382</v>
      </c>
      <c r="I141" s="37" t="s">
        <v>290</v>
      </c>
      <c r="J141" s="37" t="s">
        <v>291</v>
      </c>
      <c r="K141" s="37" t="s">
        <v>652</v>
      </c>
      <c r="L141" s="37"/>
    </row>
    <row r="142" spans="1:12" ht="92.25">
      <c r="A142" s="37" t="s">
        <v>384</v>
      </c>
      <c r="B142" s="37" t="s">
        <v>52</v>
      </c>
      <c r="C142" s="37" t="s">
        <v>224</v>
      </c>
      <c r="D142" s="37" t="s">
        <v>285</v>
      </c>
      <c r="E142" s="37" t="s">
        <v>225</v>
      </c>
      <c r="F142" s="37" t="s">
        <v>287</v>
      </c>
      <c r="G142" s="37" t="s">
        <v>288</v>
      </c>
      <c r="H142" s="37" t="s">
        <v>385</v>
      </c>
      <c r="I142" s="37" t="s">
        <v>290</v>
      </c>
      <c r="J142" s="37" t="s">
        <v>199</v>
      </c>
      <c r="K142" s="37" t="s">
        <v>645</v>
      </c>
      <c r="L142" s="37"/>
    </row>
    <row r="143" spans="1:12" ht="214.5">
      <c r="A143" s="37" t="s">
        <v>386</v>
      </c>
      <c r="B143" s="37" t="s">
        <v>52</v>
      </c>
      <c r="C143" s="37" t="s">
        <v>682</v>
      </c>
      <c r="D143" s="37" t="s">
        <v>285</v>
      </c>
      <c r="E143" s="37" t="s">
        <v>244</v>
      </c>
      <c r="F143" s="37" t="s">
        <v>287</v>
      </c>
      <c r="G143" s="37" t="s">
        <v>288</v>
      </c>
      <c r="H143" s="37" t="s">
        <v>387</v>
      </c>
      <c r="I143" s="37" t="s">
        <v>290</v>
      </c>
      <c r="J143" s="37" t="s">
        <v>245</v>
      </c>
      <c r="K143" s="37" t="s">
        <v>651</v>
      </c>
      <c r="L143" s="37"/>
    </row>
    <row r="144" spans="1:12" ht="102">
      <c r="A144" s="37" t="s">
        <v>388</v>
      </c>
      <c r="B144" s="37" t="s">
        <v>52</v>
      </c>
      <c r="C144" s="37" t="s">
        <v>213</v>
      </c>
      <c r="D144" s="37" t="s">
        <v>285</v>
      </c>
      <c r="E144" s="37" t="s">
        <v>214</v>
      </c>
      <c r="F144" s="37" t="s">
        <v>287</v>
      </c>
      <c r="G144" s="37" t="s">
        <v>288</v>
      </c>
      <c r="H144" s="37" t="s">
        <v>389</v>
      </c>
      <c r="I144" s="37" t="s">
        <v>290</v>
      </c>
      <c r="J144" s="37" t="s">
        <v>216</v>
      </c>
      <c r="K144" s="37" t="s">
        <v>644</v>
      </c>
      <c r="L144" s="37"/>
    </row>
    <row r="145" spans="1:12" ht="234.75">
      <c r="A145" s="37" t="s">
        <v>390</v>
      </c>
      <c r="B145" s="37" t="s">
        <v>52</v>
      </c>
      <c r="C145" s="37" t="s">
        <v>678</v>
      </c>
      <c r="D145" s="37" t="s">
        <v>285</v>
      </c>
      <c r="E145" s="37" t="s">
        <v>685</v>
      </c>
      <c r="F145" s="37" t="s">
        <v>287</v>
      </c>
      <c r="G145" s="37" t="s">
        <v>288</v>
      </c>
      <c r="H145" s="37" t="s">
        <v>391</v>
      </c>
      <c r="I145" s="37" t="s">
        <v>290</v>
      </c>
      <c r="J145" s="37" t="s">
        <v>291</v>
      </c>
      <c r="K145" s="37" t="s">
        <v>648</v>
      </c>
      <c r="L145" s="37"/>
    </row>
    <row r="146" spans="1:12" ht="112.5">
      <c r="A146" s="37" t="s">
        <v>392</v>
      </c>
      <c r="B146" s="37" t="s">
        <v>52</v>
      </c>
      <c r="C146" s="37" t="s">
        <v>205</v>
      </c>
      <c r="D146" s="37" t="s">
        <v>285</v>
      </c>
      <c r="E146" s="37" t="s">
        <v>206</v>
      </c>
      <c r="F146" s="37" t="s">
        <v>287</v>
      </c>
      <c r="G146" s="37" t="s">
        <v>288</v>
      </c>
      <c r="H146" s="37" t="s">
        <v>393</v>
      </c>
      <c r="I146" s="37" t="s">
        <v>290</v>
      </c>
      <c r="J146" s="37" t="s">
        <v>199</v>
      </c>
      <c r="K146" s="37" t="s">
        <v>643</v>
      </c>
      <c r="L146" s="37"/>
    </row>
    <row r="147" spans="1:12" ht="81.75">
      <c r="A147" s="37" t="s">
        <v>394</v>
      </c>
      <c r="B147" s="37" t="s">
        <v>52</v>
      </c>
      <c r="C147" s="37" t="s">
        <v>196</v>
      </c>
      <c r="D147" s="37" t="s">
        <v>285</v>
      </c>
      <c r="E147" s="37" t="s">
        <v>197</v>
      </c>
      <c r="F147" s="37" t="s">
        <v>287</v>
      </c>
      <c r="G147" s="37" t="s">
        <v>288</v>
      </c>
      <c r="H147" s="37" t="s">
        <v>395</v>
      </c>
      <c r="I147" s="37" t="s">
        <v>290</v>
      </c>
      <c r="J147" s="37" t="s">
        <v>199</v>
      </c>
      <c r="K147" s="37" t="s">
        <v>643</v>
      </c>
      <c r="L147" s="37"/>
    </row>
    <row r="148" spans="1:12" ht="112.5">
      <c r="A148" s="37" t="s">
        <v>396</v>
      </c>
      <c r="B148" s="37" t="s">
        <v>52</v>
      </c>
      <c r="C148" s="37" t="s">
        <v>205</v>
      </c>
      <c r="D148" s="37" t="s">
        <v>285</v>
      </c>
      <c r="E148" s="37" t="s">
        <v>218</v>
      </c>
      <c r="F148" s="37" t="s">
        <v>287</v>
      </c>
      <c r="G148" s="37" t="s">
        <v>288</v>
      </c>
      <c r="H148" s="37" t="s">
        <v>393</v>
      </c>
      <c r="I148" s="37" t="s">
        <v>290</v>
      </c>
      <c r="J148" s="37" t="s">
        <v>199</v>
      </c>
      <c r="K148" s="37" t="s">
        <v>645</v>
      </c>
      <c r="L148" s="37"/>
    </row>
    <row r="149" spans="1:12" ht="194.25">
      <c r="A149" s="37" t="s">
        <v>397</v>
      </c>
      <c r="B149" s="37" t="s">
        <v>52</v>
      </c>
      <c r="C149" s="37" t="s">
        <v>682</v>
      </c>
      <c r="D149" s="37" t="s">
        <v>285</v>
      </c>
      <c r="E149" s="37" t="s">
        <v>683</v>
      </c>
      <c r="F149" s="37" t="s">
        <v>287</v>
      </c>
      <c r="G149" s="37" t="s">
        <v>288</v>
      </c>
      <c r="H149" s="37" t="s">
        <v>398</v>
      </c>
      <c r="I149" s="37" t="s">
        <v>290</v>
      </c>
      <c r="J149" s="37" t="s">
        <v>291</v>
      </c>
      <c r="K149" s="37" t="s">
        <v>647</v>
      </c>
      <c r="L149" s="37"/>
    </row>
    <row r="150" spans="1:12" ht="255">
      <c r="A150" s="37" t="s">
        <v>399</v>
      </c>
      <c r="B150" s="37" t="s">
        <v>52</v>
      </c>
      <c r="C150" s="37" t="s">
        <v>556</v>
      </c>
      <c r="D150" s="37" t="s">
        <v>285</v>
      </c>
      <c r="E150" s="37" t="s">
        <v>242</v>
      </c>
      <c r="F150" s="37" t="s">
        <v>287</v>
      </c>
      <c r="G150" s="37" t="s">
        <v>288</v>
      </c>
      <c r="H150" s="37" t="s">
        <v>400</v>
      </c>
      <c r="I150" s="37" t="s">
        <v>290</v>
      </c>
      <c r="J150" s="37" t="s">
        <v>291</v>
      </c>
      <c r="K150" s="37" t="s">
        <v>648</v>
      </c>
      <c r="L150" s="37"/>
    </row>
    <row r="151" spans="1:12" ht="357">
      <c r="A151" s="37" t="s">
        <v>401</v>
      </c>
      <c r="B151" s="37" t="s">
        <v>52</v>
      </c>
      <c r="C151" s="37" t="s">
        <v>556</v>
      </c>
      <c r="D151" s="37" t="s">
        <v>285</v>
      </c>
      <c r="E151" s="37" t="s">
        <v>249</v>
      </c>
      <c r="F151" s="37" t="s">
        <v>287</v>
      </c>
      <c r="G151" s="37" t="s">
        <v>288</v>
      </c>
      <c r="H151" s="37" t="s">
        <v>402</v>
      </c>
      <c r="I151" s="37" t="s">
        <v>290</v>
      </c>
      <c r="J151" s="37" t="s">
        <v>291</v>
      </c>
      <c r="K151" s="37" t="s">
        <v>652</v>
      </c>
      <c r="L151" s="37"/>
    </row>
    <row r="152" spans="1:12" ht="194.25">
      <c r="A152" s="37" t="s">
        <v>403</v>
      </c>
      <c r="B152" s="37" t="s">
        <v>52</v>
      </c>
      <c r="C152" s="37" t="s">
        <v>682</v>
      </c>
      <c r="D152" s="37" t="s">
        <v>285</v>
      </c>
      <c r="E152" s="37" t="s">
        <v>235</v>
      </c>
      <c r="F152" s="37" t="s">
        <v>287</v>
      </c>
      <c r="G152" s="37" t="s">
        <v>288</v>
      </c>
      <c r="H152" s="37" t="s">
        <v>398</v>
      </c>
      <c r="I152" s="37" t="s">
        <v>290</v>
      </c>
      <c r="J152" s="37" t="s">
        <v>291</v>
      </c>
      <c r="K152" s="37" t="s">
        <v>650</v>
      </c>
      <c r="L152" s="37"/>
    </row>
    <row r="153" spans="1:12" ht="81.75">
      <c r="A153" s="37" t="s">
        <v>404</v>
      </c>
      <c r="B153" s="37" t="s">
        <v>52</v>
      </c>
      <c r="C153" s="37" t="s">
        <v>201</v>
      </c>
      <c r="D153" s="37" t="s">
        <v>285</v>
      </c>
      <c r="E153" s="37" t="s">
        <v>202</v>
      </c>
      <c r="F153" s="37" t="s">
        <v>287</v>
      </c>
      <c r="G153" s="37" t="s">
        <v>288</v>
      </c>
      <c r="H153" s="37" t="s">
        <v>395</v>
      </c>
      <c r="I153" s="37" t="s">
        <v>290</v>
      </c>
      <c r="J153" s="37" t="s">
        <v>199</v>
      </c>
      <c r="K153" s="37" t="s">
        <v>644</v>
      </c>
      <c r="L153" s="37"/>
    </row>
    <row r="154" spans="1:12" ht="112.5">
      <c r="A154" s="37" t="s">
        <v>405</v>
      </c>
      <c r="B154" s="37" t="s">
        <v>52</v>
      </c>
      <c r="C154" s="37" t="s">
        <v>209</v>
      </c>
      <c r="D154" s="37" t="s">
        <v>285</v>
      </c>
      <c r="E154" s="37" t="s">
        <v>220</v>
      </c>
      <c r="F154" s="37" t="s">
        <v>287</v>
      </c>
      <c r="G154" s="37" t="s">
        <v>288</v>
      </c>
      <c r="H154" s="37" t="s">
        <v>393</v>
      </c>
      <c r="I154" s="37" t="s">
        <v>290</v>
      </c>
      <c r="J154" s="37" t="s">
        <v>199</v>
      </c>
      <c r="K154" s="37" t="s">
        <v>645</v>
      </c>
      <c r="L154" s="37"/>
    </row>
    <row r="155" spans="1:12" ht="112.5">
      <c r="A155" s="37" t="s">
        <v>406</v>
      </c>
      <c r="B155" s="37" t="s">
        <v>52</v>
      </c>
      <c r="C155" s="37" t="s">
        <v>209</v>
      </c>
      <c r="D155" s="37" t="s">
        <v>285</v>
      </c>
      <c r="E155" s="37" t="s">
        <v>210</v>
      </c>
      <c r="F155" s="37" t="s">
        <v>287</v>
      </c>
      <c r="G155" s="37" t="s">
        <v>288</v>
      </c>
      <c r="H155" s="37" t="s">
        <v>393</v>
      </c>
      <c r="I155" s="37" t="s">
        <v>290</v>
      </c>
      <c r="J155" s="37" t="s">
        <v>199</v>
      </c>
      <c r="K155" s="37" t="s">
        <v>643</v>
      </c>
      <c r="L155" s="37"/>
    </row>
    <row r="156" spans="1:12" ht="174">
      <c r="A156" s="37" t="s">
        <v>407</v>
      </c>
      <c r="B156" s="37" t="s">
        <v>52</v>
      </c>
      <c r="C156" s="37" t="s">
        <v>209</v>
      </c>
      <c r="D156" s="37" t="s">
        <v>285</v>
      </c>
      <c r="E156" s="37" t="s">
        <v>676</v>
      </c>
      <c r="F156" s="37" t="s">
        <v>287</v>
      </c>
      <c r="G156" s="37" t="s">
        <v>288</v>
      </c>
      <c r="H156" s="37" t="s">
        <v>408</v>
      </c>
      <c r="I156" s="37" t="s">
        <v>290</v>
      </c>
      <c r="J156" s="37" t="s">
        <v>199</v>
      </c>
      <c r="K156" s="37" t="s">
        <v>646</v>
      </c>
      <c r="L156" s="37"/>
    </row>
    <row r="157" spans="1:12" ht="255">
      <c r="A157" s="37" t="s">
        <v>409</v>
      </c>
      <c r="B157" s="37" t="s">
        <v>52</v>
      </c>
      <c r="C157" s="37" t="s">
        <v>678</v>
      </c>
      <c r="D157" s="37" t="s">
        <v>285</v>
      </c>
      <c r="E157" s="37" t="s">
        <v>239</v>
      </c>
      <c r="F157" s="37" t="s">
        <v>287</v>
      </c>
      <c r="G157" s="37" t="s">
        <v>288</v>
      </c>
      <c r="H157" s="37" t="s">
        <v>400</v>
      </c>
      <c r="I157" s="37" t="s">
        <v>290</v>
      </c>
      <c r="J157" s="37" t="s">
        <v>240</v>
      </c>
      <c r="K157" s="37" t="s">
        <v>647</v>
      </c>
      <c r="L157" s="37"/>
    </row>
    <row r="158" spans="1:12" ht="255">
      <c r="A158" s="37" t="s">
        <v>410</v>
      </c>
      <c r="B158" s="37" t="s">
        <v>52</v>
      </c>
      <c r="C158" s="37" t="s">
        <v>231</v>
      </c>
      <c r="D158" s="37" t="s">
        <v>285</v>
      </c>
      <c r="E158" s="37" t="s">
        <v>232</v>
      </c>
      <c r="F158" s="37" t="s">
        <v>287</v>
      </c>
      <c r="G158" s="37" t="s">
        <v>288</v>
      </c>
      <c r="H158" s="37" t="s">
        <v>400</v>
      </c>
      <c r="I158" s="37" t="s">
        <v>290</v>
      </c>
      <c r="J158" s="37" t="s">
        <v>233</v>
      </c>
      <c r="K158" s="37" t="s">
        <v>649</v>
      </c>
      <c r="L158" s="37"/>
    </row>
    <row r="159" spans="1:12" ht="194.25">
      <c r="A159" s="37" t="s">
        <v>411</v>
      </c>
      <c r="B159" s="37" t="s">
        <v>52</v>
      </c>
      <c r="C159" s="37" t="s">
        <v>678</v>
      </c>
      <c r="D159" s="37" t="s">
        <v>285</v>
      </c>
      <c r="E159" s="37" t="s">
        <v>679</v>
      </c>
      <c r="F159" s="37" t="s">
        <v>287</v>
      </c>
      <c r="G159" s="37" t="s">
        <v>288</v>
      </c>
      <c r="H159" s="37" t="s">
        <v>398</v>
      </c>
      <c r="I159" s="37" t="s">
        <v>290</v>
      </c>
      <c r="J159" s="37" t="s">
        <v>291</v>
      </c>
      <c r="K159" s="37" t="s">
        <v>647</v>
      </c>
      <c r="L159" s="37"/>
    </row>
    <row r="160" spans="1:12" ht="194.25">
      <c r="A160" s="37" t="s">
        <v>412</v>
      </c>
      <c r="B160" s="37" t="s">
        <v>52</v>
      </c>
      <c r="C160" s="37" t="s">
        <v>682</v>
      </c>
      <c r="D160" s="37" t="s">
        <v>285</v>
      </c>
      <c r="E160" s="37" t="s">
        <v>237</v>
      </c>
      <c r="F160" s="37" t="s">
        <v>287</v>
      </c>
      <c r="G160" s="37" t="s">
        <v>288</v>
      </c>
      <c r="H160" s="37" t="s">
        <v>398</v>
      </c>
      <c r="I160" s="37" t="s">
        <v>290</v>
      </c>
      <c r="J160" s="37" t="s">
        <v>291</v>
      </c>
      <c r="K160" s="37" t="s">
        <v>650</v>
      </c>
      <c r="L160" s="37"/>
    </row>
    <row r="161" spans="1:12" ht="153">
      <c r="A161" s="37" t="s">
        <v>413</v>
      </c>
      <c r="B161" s="37" t="s">
        <v>52</v>
      </c>
      <c r="C161" s="37" t="s">
        <v>209</v>
      </c>
      <c r="D161" s="37" t="s">
        <v>285</v>
      </c>
      <c r="E161" s="37" t="s">
        <v>222</v>
      </c>
      <c r="F161" s="37" t="s">
        <v>287</v>
      </c>
      <c r="G161" s="37" t="s">
        <v>288</v>
      </c>
      <c r="H161" s="37" t="s">
        <v>414</v>
      </c>
      <c r="I161" s="37" t="s">
        <v>290</v>
      </c>
      <c r="J161" s="37" t="s">
        <v>199</v>
      </c>
      <c r="K161" s="37" t="s">
        <v>645</v>
      </c>
      <c r="L161" s="37"/>
    </row>
    <row r="162" spans="1:12" ht="357">
      <c r="A162" s="37" t="s">
        <v>415</v>
      </c>
      <c r="B162" s="37" t="s">
        <v>52</v>
      </c>
      <c r="C162" s="37" t="s">
        <v>556</v>
      </c>
      <c r="D162" s="37" t="s">
        <v>285</v>
      </c>
      <c r="E162" s="37" t="s">
        <v>247</v>
      </c>
      <c r="F162" s="37" t="s">
        <v>287</v>
      </c>
      <c r="G162" s="37" t="s">
        <v>288</v>
      </c>
      <c r="H162" s="37" t="s">
        <v>402</v>
      </c>
      <c r="I162" s="37" t="s">
        <v>290</v>
      </c>
      <c r="J162" s="37" t="s">
        <v>291</v>
      </c>
      <c r="K162" s="37" t="s">
        <v>652</v>
      </c>
      <c r="L162" s="37"/>
    </row>
    <row r="163" spans="1:12" ht="163.5">
      <c r="A163" s="37" t="s">
        <v>416</v>
      </c>
      <c r="B163" s="37" t="s">
        <v>52</v>
      </c>
      <c r="C163" s="37" t="s">
        <v>556</v>
      </c>
      <c r="D163" s="37" t="s">
        <v>285</v>
      </c>
      <c r="E163" s="37" t="s">
        <v>249</v>
      </c>
      <c r="F163" s="37" t="s">
        <v>287</v>
      </c>
      <c r="G163" s="37" t="s">
        <v>288</v>
      </c>
      <c r="H163" s="37" t="s">
        <v>563</v>
      </c>
      <c r="I163" s="37" t="s">
        <v>290</v>
      </c>
      <c r="J163" s="37" t="s">
        <v>291</v>
      </c>
      <c r="K163" s="37" t="s">
        <v>652</v>
      </c>
      <c r="L163" s="37"/>
    </row>
    <row r="164" spans="1:12" ht="163.5">
      <c r="A164" s="37" t="s">
        <v>417</v>
      </c>
      <c r="B164" s="37" t="s">
        <v>52</v>
      </c>
      <c r="C164" s="37" t="s">
        <v>556</v>
      </c>
      <c r="D164" s="37" t="s">
        <v>285</v>
      </c>
      <c r="E164" s="37" t="s">
        <v>247</v>
      </c>
      <c r="F164" s="37" t="s">
        <v>287</v>
      </c>
      <c r="G164" s="37" t="s">
        <v>288</v>
      </c>
      <c r="H164" s="37" t="s">
        <v>563</v>
      </c>
      <c r="I164" s="37" t="s">
        <v>290</v>
      </c>
      <c r="J164" s="37" t="s">
        <v>291</v>
      </c>
      <c r="K164" s="37" t="s">
        <v>652</v>
      </c>
      <c r="L164" s="37"/>
    </row>
    <row r="165" spans="1:12" ht="153">
      <c r="A165" s="37" t="s">
        <v>418</v>
      </c>
      <c r="B165" s="37" t="s">
        <v>52</v>
      </c>
      <c r="C165" s="37" t="s">
        <v>682</v>
      </c>
      <c r="D165" s="37" t="s">
        <v>285</v>
      </c>
      <c r="E165" s="37" t="s">
        <v>244</v>
      </c>
      <c r="F165" s="37" t="s">
        <v>287</v>
      </c>
      <c r="G165" s="37" t="s">
        <v>288</v>
      </c>
      <c r="H165" s="37" t="s">
        <v>419</v>
      </c>
      <c r="I165" s="37" t="s">
        <v>290</v>
      </c>
      <c r="J165" s="37" t="s">
        <v>245</v>
      </c>
      <c r="K165" s="37" t="s">
        <v>651</v>
      </c>
      <c r="L165" s="37"/>
    </row>
    <row r="166" spans="1:12" ht="163.5">
      <c r="A166" s="37" t="s">
        <v>420</v>
      </c>
      <c r="B166" s="37" t="s">
        <v>52</v>
      </c>
      <c r="C166" s="37" t="s">
        <v>556</v>
      </c>
      <c r="D166" s="37" t="s">
        <v>285</v>
      </c>
      <c r="E166" s="37" t="s">
        <v>242</v>
      </c>
      <c r="F166" s="37" t="s">
        <v>287</v>
      </c>
      <c r="G166" s="37" t="s">
        <v>288</v>
      </c>
      <c r="H166" s="37" t="s">
        <v>534</v>
      </c>
      <c r="I166" s="37" t="s">
        <v>290</v>
      </c>
      <c r="J166" s="37" t="s">
        <v>291</v>
      </c>
      <c r="K166" s="37" t="s">
        <v>648</v>
      </c>
      <c r="L166" s="37"/>
    </row>
    <row r="167" spans="1:12" ht="153">
      <c r="A167" s="37" t="s">
        <v>421</v>
      </c>
      <c r="B167" s="37" t="s">
        <v>52</v>
      </c>
      <c r="C167" s="37" t="s">
        <v>678</v>
      </c>
      <c r="D167" s="37" t="s">
        <v>285</v>
      </c>
      <c r="E167" s="37" t="s">
        <v>239</v>
      </c>
      <c r="F167" s="37" t="s">
        <v>287</v>
      </c>
      <c r="G167" s="37" t="s">
        <v>288</v>
      </c>
      <c r="H167" s="37" t="s">
        <v>422</v>
      </c>
      <c r="I167" s="37" t="s">
        <v>290</v>
      </c>
      <c r="J167" s="37" t="s">
        <v>240</v>
      </c>
      <c r="K167" s="37" t="s">
        <v>647</v>
      </c>
      <c r="L167" s="37"/>
    </row>
    <row r="168" spans="1:12" ht="174">
      <c r="A168" s="37" t="s">
        <v>423</v>
      </c>
      <c r="B168" s="37" t="s">
        <v>52</v>
      </c>
      <c r="C168" s="37" t="s">
        <v>682</v>
      </c>
      <c r="D168" s="37" t="s">
        <v>285</v>
      </c>
      <c r="E168" s="37" t="s">
        <v>237</v>
      </c>
      <c r="F168" s="37" t="s">
        <v>287</v>
      </c>
      <c r="G168" s="37" t="s">
        <v>288</v>
      </c>
      <c r="H168" s="37" t="s">
        <v>419</v>
      </c>
      <c r="I168" s="37" t="s">
        <v>290</v>
      </c>
      <c r="J168" s="37" t="s">
        <v>291</v>
      </c>
      <c r="K168" s="37" t="s">
        <v>650</v>
      </c>
      <c r="L168" s="37"/>
    </row>
    <row r="169" spans="1:12" ht="174">
      <c r="A169" s="37" t="s">
        <v>424</v>
      </c>
      <c r="B169" s="37" t="s">
        <v>52</v>
      </c>
      <c r="C169" s="37" t="s">
        <v>682</v>
      </c>
      <c r="D169" s="37" t="s">
        <v>285</v>
      </c>
      <c r="E169" s="37" t="s">
        <v>235</v>
      </c>
      <c r="F169" s="37" t="s">
        <v>287</v>
      </c>
      <c r="G169" s="37" t="s">
        <v>288</v>
      </c>
      <c r="H169" s="37" t="s">
        <v>419</v>
      </c>
      <c r="I169" s="37" t="s">
        <v>290</v>
      </c>
      <c r="J169" s="37" t="s">
        <v>291</v>
      </c>
      <c r="K169" s="37" t="s">
        <v>650</v>
      </c>
      <c r="L169" s="37"/>
    </row>
    <row r="170" spans="1:12" ht="163.5">
      <c r="A170" s="37" t="s">
        <v>425</v>
      </c>
      <c r="B170" s="37" t="s">
        <v>52</v>
      </c>
      <c r="C170" s="37" t="s">
        <v>556</v>
      </c>
      <c r="D170" s="37" t="s">
        <v>285</v>
      </c>
      <c r="E170" s="37" t="s">
        <v>685</v>
      </c>
      <c r="F170" s="37" t="s">
        <v>287</v>
      </c>
      <c r="G170" s="37" t="s">
        <v>288</v>
      </c>
      <c r="H170" s="37" t="s">
        <v>419</v>
      </c>
      <c r="I170" s="37" t="s">
        <v>290</v>
      </c>
      <c r="J170" s="37" t="s">
        <v>291</v>
      </c>
      <c r="K170" s="37" t="s">
        <v>648</v>
      </c>
      <c r="L170" s="37"/>
    </row>
    <row r="171" spans="1:12" ht="112.5">
      <c r="A171" s="37" t="s">
        <v>426</v>
      </c>
      <c r="B171" s="37" t="s">
        <v>52</v>
      </c>
      <c r="C171" s="37" t="s">
        <v>231</v>
      </c>
      <c r="D171" s="37" t="s">
        <v>285</v>
      </c>
      <c r="E171" s="37" t="s">
        <v>232</v>
      </c>
      <c r="F171" s="37" t="s">
        <v>287</v>
      </c>
      <c r="G171" s="37" t="s">
        <v>288</v>
      </c>
      <c r="H171" s="37" t="s">
        <v>419</v>
      </c>
      <c r="I171" s="37" t="s">
        <v>290</v>
      </c>
      <c r="J171" s="37" t="s">
        <v>233</v>
      </c>
      <c r="K171" s="37" t="s">
        <v>649</v>
      </c>
      <c r="L171" s="37"/>
    </row>
    <row r="172" spans="1:12" ht="72">
      <c r="A172" s="37" t="s">
        <v>427</v>
      </c>
      <c r="B172" s="37" t="s">
        <v>52</v>
      </c>
      <c r="C172" s="37" t="s">
        <v>428</v>
      </c>
      <c r="D172" s="37" t="s">
        <v>285</v>
      </c>
      <c r="E172" s="37" t="s">
        <v>429</v>
      </c>
      <c r="F172" s="37" t="s">
        <v>430</v>
      </c>
      <c r="G172" s="37" t="s">
        <v>288</v>
      </c>
      <c r="H172" s="37" t="s">
        <v>431</v>
      </c>
      <c r="I172" s="37" t="s">
        <v>91</v>
      </c>
      <c r="J172" s="37" t="s">
        <v>317</v>
      </c>
      <c r="K172" s="37" t="s">
        <v>653</v>
      </c>
      <c r="L172" s="37"/>
    </row>
    <row r="173" spans="1:12" ht="153">
      <c r="A173" s="37" t="s">
        <v>432</v>
      </c>
      <c r="B173" s="37" t="s">
        <v>52</v>
      </c>
      <c r="C173" s="37" t="s">
        <v>682</v>
      </c>
      <c r="D173" s="37" t="s">
        <v>285</v>
      </c>
      <c r="E173" s="37" t="s">
        <v>683</v>
      </c>
      <c r="F173" s="37" t="s">
        <v>287</v>
      </c>
      <c r="G173" s="37" t="s">
        <v>288</v>
      </c>
      <c r="H173" s="37" t="s">
        <v>419</v>
      </c>
      <c r="I173" s="37" t="s">
        <v>290</v>
      </c>
      <c r="J173" s="37" t="s">
        <v>291</v>
      </c>
      <c r="K173" s="37" t="s">
        <v>647</v>
      </c>
      <c r="L173" s="37"/>
    </row>
    <row r="174" spans="1:12" ht="153">
      <c r="A174" s="37" t="s">
        <v>433</v>
      </c>
      <c r="B174" s="37" t="s">
        <v>52</v>
      </c>
      <c r="C174" s="37" t="s">
        <v>678</v>
      </c>
      <c r="D174" s="37" t="s">
        <v>285</v>
      </c>
      <c r="E174" s="37" t="s">
        <v>679</v>
      </c>
      <c r="F174" s="37" t="s">
        <v>287</v>
      </c>
      <c r="G174" s="37" t="s">
        <v>288</v>
      </c>
      <c r="H174" s="37" t="s">
        <v>419</v>
      </c>
      <c r="I174" s="37" t="s">
        <v>290</v>
      </c>
      <c r="J174" s="37" t="s">
        <v>291</v>
      </c>
      <c r="K174" s="37" t="s">
        <v>647</v>
      </c>
      <c r="L174" s="37"/>
    </row>
    <row r="175" spans="1:12" ht="102">
      <c r="A175" s="37" t="s">
        <v>434</v>
      </c>
      <c r="B175" s="37" t="s">
        <v>52</v>
      </c>
      <c r="C175" s="37" t="s">
        <v>209</v>
      </c>
      <c r="D175" s="37" t="s">
        <v>285</v>
      </c>
      <c r="E175" s="37" t="s">
        <v>676</v>
      </c>
      <c r="F175" s="37" t="s">
        <v>287</v>
      </c>
      <c r="G175" s="37" t="s">
        <v>288</v>
      </c>
      <c r="H175" s="37" t="s">
        <v>435</v>
      </c>
      <c r="I175" s="37" t="s">
        <v>290</v>
      </c>
      <c r="J175" s="37" t="s">
        <v>199</v>
      </c>
      <c r="K175" s="37" t="s">
        <v>646</v>
      </c>
      <c r="L175" s="37"/>
    </row>
    <row r="176" spans="1:12" ht="92.25">
      <c r="A176" s="37" t="s">
        <v>436</v>
      </c>
      <c r="B176" s="37" t="s">
        <v>52</v>
      </c>
      <c r="C176" s="37" t="s">
        <v>224</v>
      </c>
      <c r="D176" s="37" t="s">
        <v>285</v>
      </c>
      <c r="E176" s="37" t="s">
        <v>225</v>
      </c>
      <c r="F176" s="37" t="s">
        <v>287</v>
      </c>
      <c r="G176" s="37" t="s">
        <v>288</v>
      </c>
      <c r="H176" s="37" t="s">
        <v>437</v>
      </c>
      <c r="I176" s="37" t="s">
        <v>290</v>
      </c>
      <c r="J176" s="37" t="s">
        <v>199</v>
      </c>
      <c r="K176" s="37" t="s">
        <v>645</v>
      </c>
      <c r="L176" s="37"/>
    </row>
    <row r="177" spans="1:12" ht="92.25">
      <c r="A177" s="37" t="s">
        <v>438</v>
      </c>
      <c r="B177" s="37" t="s">
        <v>52</v>
      </c>
      <c r="C177" s="37" t="s">
        <v>209</v>
      </c>
      <c r="D177" s="37" t="s">
        <v>285</v>
      </c>
      <c r="E177" s="37" t="s">
        <v>222</v>
      </c>
      <c r="F177" s="37" t="s">
        <v>287</v>
      </c>
      <c r="G177" s="37" t="s">
        <v>288</v>
      </c>
      <c r="H177" s="37" t="s">
        <v>439</v>
      </c>
      <c r="I177" s="37" t="s">
        <v>290</v>
      </c>
      <c r="J177" s="37" t="s">
        <v>199</v>
      </c>
      <c r="K177" s="37" t="s">
        <v>645</v>
      </c>
      <c r="L177" s="37"/>
    </row>
    <row r="178" spans="1:12" ht="41.25">
      <c r="A178" s="37" t="s">
        <v>440</v>
      </c>
      <c r="B178" s="37" t="s">
        <v>441</v>
      </c>
      <c r="C178" s="37" t="s">
        <v>442</v>
      </c>
      <c r="D178" s="37" t="s">
        <v>285</v>
      </c>
      <c r="E178" s="37" t="s">
        <v>443</v>
      </c>
      <c r="F178" s="37" t="s">
        <v>444</v>
      </c>
      <c r="G178" s="37"/>
      <c r="H178" s="37" t="s">
        <v>445</v>
      </c>
      <c r="I178" s="37" t="s">
        <v>91</v>
      </c>
      <c r="J178" s="37" t="s">
        <v>446</v>
      </c>
      <c r="K178" s="37" t="s">
        <v>654</v>
      </c>
      <c r="L178" s="37"/>
    </row>
    <row r="179" spans="1:12" ht="92.25">
      <c r="A179" s="37" t="s">
        <v>447</v>
      </c>
      <c r="B179" s="37" t="s">
        <v>52</v>
      </c>
      <c r="C179" s="37" t="s">
        <v>209</v>
      </c>
      <c r="D179" s="37" t="s">
        <v>285</v>
      </c>
      <c r="E179" s="37" t="s">
        <v>220</v>
      </c>
      <c r="F179" s="37" t="s">
        <v>287</v>
      </c>
      <c r="G179" s="37" t="s">
        <v>288</v>
      </c>
      <c r="H179" s="37" t="s">
        <v>439</v>
      </c>
      <c r="I179" s="37" t="s">
        <v>290</v>
      </c>
      <c r="J179" s="37" t="s">
        <v>199</v>
      </c>
      <c r="K179" s="37" t="s">
        <v>645</v>
      </c>
      <c r="L179" s="37"/>
    </row>
    <row r="180" spans="1:12" ht="92.25">
      <c r="A180" s="37" t="s">
        <v>448</v>
      </c>
      <c r="B180" s="37" t="s">
        <v>52</v>
      </c>
      <c r="C180" s="37" t="s">
        <v>205</v>
      </c>
      <c r="D180" s="37" t="s">
        <v>285</v>
      </c>
      <c r="E180" s="37" t="s">
        <v>218</v>
      </c>
      <c r="F180" s="37" t="s">
        <v>287</v>
      </c>
      <c r="G180" s="37" t="s">
        <v>288</v>
      </c>
      <c r="H180" s="37" t="s">
        <v>449</v>
      </c>
      <c r="I180" s="37" t="s">
        <v>290</v>
      </c>
      <c r="J180" s="37" t="s">
        <v>199</v>
      </c>
      <c r="K180" s="37" t="s">
        <v>645</v>
      </c>
      <c r="L180" s="37"/>
    </row>
    <row r="181" spans="1:12" ht="51">
      <c r="A181" s="37" t="s">
        <v>450</v>
      </c>
      <c r="B181" s="37" t="s">
        <v>52</v>
      </c>
      <c r="C181" s="37" t="s">
        <v>451</v>
      </c>
      <c r="D181" s="37" t="s">
        <v>285</v>
      </c>
      <c r="E181" s="37" t="s">
        <v>452</v>
      </c>
      <c r="F181" s="37" t="s">
        <v>430</v>
      </c>
      <c r="G181" s="37"/>
      <c r="H181" s="37" t="s">
        <v>431</v>
      </c>
      <c r="I181" s="37"/>
      <c r="J181" s="37" t="s">
        <v>317</v>
      </c>
      <c r="K181" s="37" t="s">
        <v>655</v>
      </c>
      <c r="L181" s="37"/>
    </row>
    <row r="182" spans="1:12" ht="72">
      <c r="A182" s="37" t="s">
        <v>453</v>
      </c>
      <c r="B182" s="37" t="s">
        <v>52</v>
      </c>
      <c r="C182" s="37" t="s">
        <v>213</v>
      </c>
      <c r="D182" s="37" t="s">
        <v>285</v>
      </c>
      <c r="E182" s="37" t="s">
        <v>214</v>
      </c>
      <c r="F182" s="37" t="s">
        <v>287</v>
      </c>
      <c r="G182" s="37" t="s">
        <v>288</v>
      </c>
      <c r="H182" s="37" t="s">
        <v>439</v>
      </c>
      <c r="I182" s="37" t="s">
        <v>290</v>
      </c>
      <c r="J182" s="37" t="s">
        <v>216</v>
      </c>
      <c r="K182" s="37" t="s">
        <v>644</v>
      </c>
      <c r="L182" s="37"/>
    </row>
    <row r="183" spans="1:12" ht="81.75">
      <c r="A183" s="37" t="s">
        <v>454</v>
      </c>
      <c r="B183" s="37" t="s">
        <v>52</v>
      </c>
      <c r="C183" s="37" t="s">
        <v>209</v>
      </c>
      <c r="D183" s="37" t="s">
        <v>285</v>
      </c>
      <c r="E183" s="37" t="s">
        <v>210</v>
      </c>
      <c r="F183" s="37" t="s">
        <v>287</v>
      </c>
      <c r="G183" s="37" t="s">
        <v>288</v>
      </c>
      <c r="H183" s="37" t="s">
        <v>439</v>
      </c>
      <c r="I183" s="37" t="s">
        <v>290</v>
      </c>
      <c r="J183" s="37" t="s">
        <v>199</v>
      </c>
      <c r="K183" s="37" t="s">
        <v>643</v>
      </c>
      <c r="L183" s="37"/>
    </row>
    <row r="184" spans="1:12" ht="81.75">
      <c r="A184" s="37" t="s">
        <v>455</v>
      </c>
      <c r="B184" s="37" t="s">
        <v>52</v>
      </c>
      <c r="C184" s="37" t="s">
        <v>205</v>
      </c>
      <c r="D184" s="37" t="s">
        <v>285</v>
      </c>
      <c r="E184" s="37" t="s">
        <v>206</v>
      </c>
      <c r="F184" s="37" t="s">
        <v>287</v>
      </c>
      <c r="G184" s="37" t="s">
        <v>288</v>
      </c>
      <c r="H184" s="37" t="s">
        <v>449</v>
      </c>
      <c r="I184" s="37" t="s">
        <v>290</v>
      </c>
      <c r="J184" s="37" t="s">
        <v>199</v>
      </c>
      <c r="K184" s="37" t="s">
        <v>643</v>
      </c>
      <c r="L184" s="37"/>
    </row>
    <row r="185" spans="1:12" ht="41.25">
      <c r="A185" s="37" t="s">
        <v>456</v>
      </c>
      <c r="B185" s="37" t="s">
        <v>52</v>
      </c>
      <c r="C185" s="37" t="s">
        <v>451</v>
      </c>
      <c r="D185" s="37" t="s">
        <v>285</v>
      </c>
      <c r="E185" s="37" t="s">
        <v>457</v>
      </c>
      <c r="F185" s="37" t="s">
        <v>430</v>
      </c>
      <c r="G185" s="37"/>
      <c r="H185" s="37" t="s">
        <v>431</v>
      </c>
      <c r="I185" s="37"/>
      <c r="J185" s="37" t="s">
        <v>317</v>
      </c>
      <c r="K185" s="37" t="s">
        <v>656</v>
      </c>
      <c r="L185" s="37"/>
    </row>
    <row r="186" spans="1:12" ht="72">
      <c r="A186" s="37" t="s">
        <v>458</v>
      </c>
      <c r="B186" s="37" t="s">
        <v>52</v>
      </c>
      <c r="C186" s="37" t="s">
        <v>201</v>
      </c>
      <c r="D186" s="37" t="s">
        <v>285</v>
      </c>
      <c r="E186" s="37" t="s">
        <v>202</v>
      </c>
      <c r="F186" s="37" t="s">
        <v>287</v>
      </c>
      <c r="G186" s="37" t="s">
        <v>288</v>
      </c>
      <c r="H186" s="37" t="s">
        <v>449</v>
      </c>
      <c r="I186" s="37" t="s">
        <v>290</v>
      </c>
      <c r="J186" s="37" t="s">
        <v>199</v>
      </c>
      <c r="K186" s="37" t="s">
        <v>644</v>
      </c>
      <c r="L186" s="37"/>
    </row>
    <row r="187" spans="1:12" ht="81.75">
      <c r="A187" s="37" t="s">
        <v>459</v>
      </c>
      <c r="B187" s="37" t="s">
        <v>52</v>
      </c>
      <c r="C187" s="37" t="s">
        <v>196</v>
      </c>
      <c r="D187" s="37" t="s">
        <v>285</v>
      </c>
      <c r="E187" s="37" t="s">
        <v>197</v>
      </c>
      <c r="F187" s="37" t="s">
        <v>287</v>
      </c>
      <c r="G187" s="37" t="s">
        <v>288</v>
      </c>
      <c r="H187" s="37" t="s">
        <v>449</v>
      </c>
      <c r="I187" s="37" t="s">
        <v>290</v>
      </c>
      <c r="J187" s="37" t="s">
        <v>199</v>
      </c>
      <c r="K187" s="37" t="s">
        <v>643</v>
      </c>
      <c r="L187" s="37"/>
    </row>
  </sheetData>
  <sheetProtection selectLockedCells="1" selectUnlockedCells="1"/>
  <autoFilter ref="A1:L1"/>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53" r:id="rId1"/>
  <headerFooter alignWithMargins="0">
    <oddHeader>&amp;C&amp;"Arial,標準"IBM N series NFS Interoperability Matrix - &amp;A</oddHeader>
    <oddFooter>&amp;L&amp;"Arial,標準"February 1, 2014&amp;R&amp;"Arial,標準"Page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39"/>
  <sheetViews>
    <sheetView workbookViewId="0" topLeftCell="A1">
      <pane ySplit="1" topLeftCell="BM2" activePane="bottomLeft" state="frozen"/>
      <selection pane="topLeft" activeCell="A1" sqref="A1"/>
      <selection pane="bottomLeft" activeCell="A1" sqref="A1"/>
    </sheetView>
  </sheetViews>
  <sheetFormatPr defaultColWidth="9.33203125" defaultRowHeight="14.25"/>
  <cols>
    <col min="1" max="1" width="10.66015625" style="39" customWidth="1"/>
    <col min="2" max="2" width="10.66015625" style="40" customWidth="1"/>
    <col min="3" max="3" width="105.5" style="39" customWidth="1"/>
    <col min="4" max="4" width="51.33203125" style="39" customWidth="1"/>
    <col min="5" max="16384" width="10.66015625" style="39" customWidth="1"/>
  </cols>
  <sheetData>
    <row r="1" spans="1:4" ht="13.5">
      <c r="A1" s="41" t="s">
        <v>495</v>
      </c>
      <c r="B1" s="41" t="s">
        <v>496</v>
      </c>
      <c r="C1" s="41" t="s">
        <v>497</v>
      </c>
      <c r="D1" s="41" t="s">
        <v>498</v>
      </c>
    </row>
    <row r="2" spans="1:14" s="44" customFormat="1" ht="30.75">
      <c r="A2" s="38">
        <v>7337</v>
      </c>
      <c r="B2" s="38" t="s">
        <v>348</v>
      </c>
      <c r="C2" s="37" t="s">
        <v>349</v>
      </c>
      <c r="D2" s="42"/>
      <c r="E2" s="37"/>
      <c r="F2" s="37"/>
      <c r="G2" s="37"/>
      <c r="H2" s="37"/>
      <c r="I2" s="37"/>
      <c r="J2" s="37"/>
      <c r="K2" s="43"/>
      <c r="L2" s="43"/>
      <c r="M2" s="43"/>
      <c r="N2" s="43"/>
    </row>
    <row r="3" spans="1:14" s="44" customFormat="1" ht="13.5">
      <c r="A3" s="38">
        <v>7137</v>
      </c>
      <c r="B3" s="38" t="s">
        <v>173</v>
      </c>
      <c r="C3" s="37" t="s">
        <v>662</v>
      </c>
      <c r="D3" s="42"/>
      <c r="E3" s="37"/>
      <c r="F3" s="37"/>
      <c r="G3" s="37"/>
      <c r="H3" s="37"/>
      <c r="I3" s="37"/>
      <c r="J3" s="37"/>
      <c r="K3" s="43"/>
      <c r="L3" s="43"/>
      <c r="M3" s="43"/>
      <c r="N3" s="43"/>
    </row>
    <row r="4" spans="1:14" s="44" customFormat="1" ht="13.5">
      <c r="A4" s="38">
        <v>7112</v>
      </c>
      <c r="B4" s="38" t="s">
        <v>173</v>
      </c>
      <c r="C4" s="37" t="s">
        <v>661</v>
      </c>
      <c r="D4" s="42"/>
      <c r="E4" s="37"/>
      <c r="F4" s="37"/>
      <c r="G4" s="37"/>
      <c r="H4" s="37"/>
      <c r="I4" s="37"/>
      <c r="J4" s="37"/>
      <c r="K4" s="43"/>
      <c r="L4" s="43"/>
      <c r="M4" s="43"/>
      <c r="N4" s="43"/>
    </row>
    <row r="5" spans="1:14" s="44" customFormat="1" ht="92.25">
      <c r="A5" s="38">
        <v>7087</v>
      </c>
      <c r="B5" s="38" t="s">
        <v>267</v>
      </c>
      <c r="C5" s="37" t="s">
        <v>494</v>
      </c>
      <c r="D5" s="42"/>
      <c r="E5" s="37"/>
      <c r="F5" s="37"/>
      <c r="G5" s="37"/>
      <c r="H5" s="37"/>
      <c r="I5" s="37"/>
      <c r="J5" s="37"/>
      <c r="K5" s="43"/>
      <c r="L5" s="43"/>
      <c r="M5" s="43"/>
      <c r="N5" s="43"/>
    </row>
    <row r="6" spans="1:14" s="44" customFormat="1" ht="13.5">
      <c r="A6" s="38">
        <v>7077</v>
      </c>
      <c r="B6" s="38" t="s">
        <v>267</v>
      </c>
      <c r="C6" s="37" t="s">
        <v>493</v>
      </c>
      <c r="D6" s="42"/>
      <c r="E6" s="37"/>
      <c r="F6" s="37"/>
      <c r="G6" s="37"/>
      <c r="H6" s="37"/>
      <c r="I6" s="37"/>
      <c r="J6" s="37"/>
      <c r="K6" s="43"/>
      <c r="L6" s="43"/>
      <c r="M6" s="43"/>
      <c r="N6" s="43"/>
    </row>
    <row r="7" spans="1:14" s="44" customFormat="1" ht="13.5">
      <c r="A7" s="38">
        <v>7076</v>
      </c>
      <c r="B7" s="38" t="s">
        <v>173</v>
      </c>
      <c r="C7" s="37" t="s">
        <v>499</v>
      </c>
      <c r="D7" s="42"/>
      <c r="E7" s="37"/>
      <c r="F7" s="37"/>
      <c r="G7" s="37"/>
      <c r="H7" s="37"/>
      <c r="I7" s="37"/>
      <c r="J7" s="37"/>
      <c r="K7" s="43"/>
      <c r="L7" s="43"/>
      <c r="M7" s="43"/>
      <c r="N7" s="43"/>
    </row>
    <row r="8" spans="1:14" s="44" customFormat="1" ht="61.5">
      <c r="A8" s="38">
        <v>7073</v>
      </c>
      <c r="B8" s="38" t="s">
        <v>173</v>
      </c>
      <c r="C8" s="37" t="s">
        <v>500</v>
      </c>
      <c r="D8" s="37"/>
      <c r="E8" s="37"/>
      <c r="F8" s="37"/>
      <c r="G8" s="37"/>
      <c r="H8" s="37"/>
      <c r="I8" s="37"/>
      <c r="J8" s="37"/>
      <c r="K8" s="43"/>
      <c r="L8" s="43"/>
      <c r="M8" s="43"/>
      <c r="N8" s="43"/>
    </row>
    <row r="9" spans="1:14" s="44" customFormat="1" ht="51">
      <c r="A9" s="38">
        <v>7051</v>
      </c>
      <c r="B9" s="38" t="s">
        <v>173</v>
      </c>
      <c r="C9" s="37" t="s">
        <v>266</v>
      </c>
      <c r="D9" s="37"/>
      <c r="E9" s="37"/>
      <c r="F9" s="37"/>
      <c r="G9" s="37"/>
      <c r="H9" s="37"/>
      <c r="I9" s="37"/>
      <c r="J9" s="37"/>
      <c r="K9" s="43"/>
      <c r="L9" s="43"/>
      <c r="M9" s="43"/>
      <c r="N9" s="43"/>
    </row>
    <row r="10" spans="1:14" s="44" customFormat="1" ht="132.75">
      <c r="A10" s="38">
        <v>7050</v>
      </c>
      <c r="B10" s="38" t="s">
        <v>173</v>
      </c>
      <c r="C10" s="37" t="s">
        <v>265</v>
      </c>
      <c r="D10" s="37"/>
      <c r="E10" s="37"/>
      <c r="F10" s="37"/>
      <c r="G10" s="37"/>
      <c r="H10" s="37"/>
      <c r="I10" s="37"/>
      <c r="J10" s="37"/>
      <c r="K10" s="43"/>
      <c r="L10" s="43"/>
      <c r="M10" s="43"/>
      <c r="N10" s="43"/>
    </row>
    <row r="11" spans="1:14" s="44" customFormat="1" ht="112.5">
      <c r="A11" s="38">
        <v>7049</v>
      </c>
      <c r="B11" s="38" t="s">
        <v>173</v>
      </c>
      <c r="C11" s="37" t="s">
        <v>227</v>
      </c>
      <c r="D11" s="37"/>
      <c r="E11" s="37"/>
      <c r="F11" s="37"/>
      <c r="G11" s="37"/>
      <c r="H11" s="37"/>
      <c r="I11" s="37"/>
      <c r="J11" s="37"/>
      <c r="K11" s="43"/>
      <c r="L11" s="43"/>
      <c r="M11" s="43"/>
      <c r="N11" s="43"/>
    </row>
    <row r="12" spans="1:14" s="44" customFormat="1" ht="143.25">
      <c r="A12" s="38">
        <v>7048</v>
      </c>
      <c r="B12" s="38" t="s">
        <v>173</v>
      </c>
      <c r="C12" s="37" t="s">
        <v>226</v>
      </c>
      <c r="D12" s="37"/>
      <c r="E12" s="37"/>
      <c r="F12" s="37"/>
      <c r="G12" s="37"/>
      <c r="H12" s="37"/>
      <c r="I12" s="37"/>
      <c r="J12" s="37"/>
      <c r="K12" s="43"/>
      <c r="L12" s="43"/>
      <c r="M12" s="43"/>
      <c r="N12" s="43"/>
    </row>
    <row r="13" spans="1:10" ht="111.75">
      <c r="A13" s="38">
        <v>7047</v>
      </c>
      <c r="B13" s="38" t="s">
        <v>173</v>
      </c>
      <c r="C13" s="37" t="s">
        <v>184</v>
      </c>
      <c r="D13" s="37"/>
      <c r="E13" s="37"/>
      <c r="F13" s="37"/>
      <c r="G13" s="37"/>
      <c r="H13" s="37"/>
      <c r="I13" s="37"/>
      <c r="J13" s="37"/>
    </row>
    <row r="14" spans="1:10" ht="102">
      <c r="A14" s="38">
        <v>7046</v>
      </c>
      <c r="B14" s="38" t="s">
        <v>173</v>
      </c>
      <c r="C14" s="37" t="s">
        <v>183</v>
      </c>
      <c r="D14" s="37"/>
      <c r="E14" s="37"/>
      <c r="F14" s="37"/>
      <c r="G14" s="37"/>
      <c r="H14" s="37"/>
      <c r="I14" s="37"/>
      <c r="J14" s="37"/>
    </row>
    <row r="15" spans="1:10" ht="102">
      <c r="A15" s="38">
        <v>7045</v>
      </c>
      <c r="B15" s="38" t="s">
        <v>173</v>
      </c>
      <c r="C15" s="37" t="s">
        <v>182</v>
      </c>
      <c r="D15" s="37"/>
      <c r="E15" s="37"/>
      <c r="F15" s="37"/>
      <c r="G15" s="37"/>
      <c r="H15" s="37"/>
      <c r="I15" s="37"/>
      <c r="J15" s="37"/>
    </row>
    <row r="16" spans="1:10" ht="102">
      <c r="A16" s="38">
        <v>7031</v>
      </c>
      <c r="B16" s="38" t="s">
        <v>173</v>
      </c>
      <c r="C16" s="37" t="s">
        <v>181</v>
      </c>
      <c r="D16" s="37"/>
      <c r="E16" s="37"/>
      <c r="F16" s="37"/>
      <c r="G16" s="37"/>
      <c r="H16" s="37"/>
      <c r="I16" s="37"/>
      <c r="J16" s="37"/>
    </row>
    <row r="17" spans="1:10" ht="51">
      <c r="A17" s="38">
        <v>7030</v>
      </c>
      <c r="B17" s="38" t="s">
        <v>173</v>
      </c>
      <c r="C17" s="37" t="s">
        <v>180</v>
      </c>
      <c r="D17" s="37"/>
      <c r="E17" s="37"/>
      <c r="F17" s="37"/>
      <c r="G17" s="37"/>
      <c r="H17" s="37"/>
      <c r="I17" s="37"/>
      <c r="J17" s="37"/>
    </row>
    <row r="18" spans="1:10" ht="40.5">
      <c r="A18" s="38">
        <v>7029</v>
      </c>
      <c r="B18" s="38" t="s">
        <v>173</v>
      </c>
      <c r="C18" s="37" t="s">
        <v>179</v>
      </c>
      <c r="D18" s="37"/>
      <c r="E18" s="37"/>
      <c r="F18" s="37"/>
      <c r="G18" s="37"/>
      <c r="H18" s="37"/>
      <c r="I18" s="37"/>
      <c r="J18" s="37"/>
    </row>
    <row r="19" spans="1:14" s="44" customFormat="1" ht="13.5">
      <c r="A19" s="38">
        <v>6946</v>
      </c>
      <c r="B19" s="38" t="s">
        <v>267</v>
      </c>
      <c r="C19" s="37" t="s">
        <v>492</v>
      </c>
      <c r="D19" s="42"/>
      <c r="E19" s="37"/>
      <c r="F19" s="37"/>
      <c r="G19" s="37"/>
      <c r="H19" s="37"/>
      <c r="I19" s="37"/>
      <c r="J19" s="37"/>
      <c r="K19" s="43"/>
      <c r="L19" s="43"/>
      <c r="M19" s="43"/>
      <c r="N19" s="43"/>
    </row>
    <row r="20" spans="1:14" s="44" customFormat="1" ht="30.75">
      <c r="A20" s="38">
        <v>6908</v>
      </c>
      <c r="B20" s="38" t="s">
        <v>173</v>
      </c>
      <c r="C20" s="37" t="s">
        <v>660</v>
      </c>
      <c r="D20" s="37"/>
      <c r="E20" s="37"/>
      <c r="F20" s="37"/>
      <c r="G20" s="37"/>
      <c r="H20" s="37"/>
      <c r="I20" s="37"/>
      <c r="J20" s="37"/>
      <c r="K20" s="43"/>
      <c r="L20" s="43"/>
      <c r="M20" s="43"/>
      <c r="N20" s="43"/>
    </row>
    <row r="21" spans="1:14" s="44" customFormat="1" ht="41.25">
      <c r="A21" s="38">
        <v>6907</v>
      </c>
      <c r="B21" s="38" t="s">
        <v>173</v>
      </c>
      <c r="C21" s="37" t="s">
        <v>659</v>
      </c>
      <c r="D21" s="37"/>
      <c r="E21" s="37"/>
      <c r="F21" s="37"/>
      <c r="G21" s="37"/>
      <c r="H21" s="37"/>
      <c r="I21" s="37"/>
      <c r="J21" s="37"/>
      <c r="K21" s="43"/>
      <c r="L21" s="43"/>
      <c r="M21" s="43"/>
      <c r="N21" s="43"/>
    </row>
    <row r="22" spans="1:14" s="44" customFormat="1" ht="30.75">
      <c r="A22" s="38">
        <v>6906</v>
      </c>
      <c r="B22" s="38" t="s">
        <v>173</v>
      </c>
      <c r="C22" s="37" t="s">
        <v>658</v>
      </c>
      <c r="D22" s="37"/>
      <c r="E22" s="37"/>
      <c r="F22" s="37"/>
      <c r="G22" s="37"/>
      <c r="H22" s="37"/>
      <c r="I22" s="37"/>
      <c r="J22" s="37"/>
      <c r="K22" s="43"/>
      <c r="L22" s="43"/>
      <c r="M22" s="43"/>
      <c r="N22" s="43"/>
    </row>
    <row r="23" spans="1:14" s="44" customFormat="1" ht="30.75">
      <c r="A23" s="38">
        <v>6905</v>
      </c>
      <c r="B23" s="38" t="s">
        <v>173</v>
      </c>
      <c r="C23" s="37" t="s">
        <v>657</v>
      </c>
      <c r="D23" s="37"/>
      <c r="E23" s="37"/>
      <c r="F23" s="37"/>
      <c r="G23" s="37"/>
      <c r="H23" s="37"/>
      <c r="I23" s="37"/>
      <c r="J23" s="37"/>
      <c r="K23" s="43"/>
      <c r="L23" s="43"/>
      <c r="M23" s="43"/>
      <c r="N23" s="43"/>
    </row>
    <row r="24" spans="1:14" s="44" customFormat="1" ht="30.75">
      <c r="A24" s="38">
        <v>6904</v>
      </c>
      <c r="B24" s="38" t="s">
        <v>173</v>
      </c>
      <c r="C24" s="37" t="s">
        <v>467</v>
      </c>
      <c r="D24" s="37"/>
      <c r="E24" s="37"/>
      <c r="F24" s="37"/>
      <c r="G24" s="37"/>
      <c r="H24" s="37"/>
      <c r="I24" s="37"/>
      <c r="J24" s="37"/>
      <c r="K24" s="43"/>
      <c r="L24" s="43"/>
      <c r="M24" s="43"/>
      <c r="N24" s="43"/>
    </row>
    <row r="25" spans="1:14" s="44" customFormat="1" ht="30.75">
      <c r="A25" s="38">
        <v>6903</v>
      </c>
      <c r="B25" s="38" t="s">
        <v>173</v>
      </c>
      <c r="C25" s="37" t="s">
        <v>466</v>
      </c>
      <c r="D25" s="37"/>
      <c r="E25" s="37"/>
      <c r="F25" s="37"/>
      <c r="G25" s="37"/>
      <c r="H25" s="37"/>
      <c r="I25" s="37"/>
      <c r="J25" s="37"/>
      <c r="K25" s="43"/>
      <c r="L25" s="43"/>
      <c r="M25" s="43"/>
      <c r="N25" s="43"/>
    </row>
    <row r="26" spans="1:14" s="44" customFormat="1" ht="51">
      <c r="A26" s="38">
        <v>6807</v>
      </c>
      <c r="B26" s="38" t="s">
        <v>173</v>
      </c>
      <c r="C26" s="37" t="s">
        <v>501</v>
      </c>
      <c r="D26" s="37"/>
      <c r="E26" s="37"/>
      <c r="F26" s="37"/>
      <c r="G26" s="37"/>
      <c r="H26" s="37"/>
      <c r="I26" s="37"/>
      <c r="J26" s="37"/>
      <c r="K26" s="43"/>
      <c r="L26" s="43"/>
      <c r="M26" s="43"/>
      <c r="N26" s="43"/>
    </row>
    <row r="27" spans="1:7" ht="30">
      <c r="A27" s="38">
        <v>6806</v>
      </c>
      <c r="B27" s="38" t="s">
        <v>173</v>
      </c>
      <c r="C27" s="37" t="s">
        <v>178</v>
      </c>
      <c r="D27" s="37"/>
      <c r="E27" s="45"/>
      <c r="F27" s="45"/>
      <c r="G27" s="45"/>
    </row>
    <row r="28" spans="1:7" ht="51">
      <c r="A28" s="38">
        <v>6805</v>
      </c>
      <c r="B28" s="38" t="s">
        <v>173</v>
      </c>
      <c r="C28" s="37" t="s">
        <v>177</v>
      </c>
      <c r="D28" s="37"/>
      <c r="E28" s="45"/>
      <c r="F28" s="45"/>
      <c r="G28" s="45"/>
    </row>
    <row r="29" spans="1:7" ht="71.25">
      <c r="A29" s="38">
        <v>6804</v>
      </c>
      <c r="B29" s="38" t="s">
        <v>173</v>
      </c>
      <c r="C29" s="37" t="s">
        <v>176</v>
      </c>
      <c r="D29" s="37"/>
      <c r="E29" s="45"/>
      <c r="F29" s="45"/>
      <c r="G29" s="45"/>
    </row>
    <row r="30" spans="1:15" ht="71.25">
      <c r="A30" s="38">
        <v>6803</v>
      </c>
      <c r="B30" s="38" t="s">
        <v>173</v>
      </c>
      <c r="C30" s="37" t="s">
        <v>175</v>
      </c>
      <c r="D30" s="37"/>
      <c r="E30" s="46"/>
      <c r="F30" s="46"/>
      <c r="G30" s="46"/>
      <c r="H30" s="46"/>
      <c r="I30" s="46"/>
      <c r="J30" s="46"/>
      <c r="K30" s="46"/>
      <c r="M30" s="45"/>
      <c r="N30" s="45"/>
      <c r="O30" s="45"/>
    </row>
    <row r="31" spans="1:15" ht="91.5">
      <c r="A31" s="38">
        <v>6802</v>
      </c>
      <c r="B31" s="38" t="s">
        <v>173</v>
      </c>
      <c r="C31" s="37" t="s">
        <v>174</v>
      </c>
      <c r="D31" s="37"/>
      <c r="E31" s="46"/>
      <c r="F31" s="46"/>
      <c r="G31" s="46"/>
      <c r="H31" s="46"/>
      <c r="I31" s="46"/>
      <c r="J31" s="46"/>
      <c r="K31" s="46"/>
      <c r="M31" s="45"/>
      <c r="N31" s="45"/>
      <c r="O31" s="45"/>
    </row>
    <row r="32" spans="1:15" ht="102">
      <c r="A32" s="38">
        <v>6730</v>
      </c>
      <c r="B32" s="38" t="s">
        <v>173</v>
      </c>
      <c r="C32" s="37" t="s">
        <v>502</v>
      </c>
      <c r="D32" s="37"/>
      <c r="E32" s="46"/>
      <c r="F32" s="46"/>
      <c r="G32" s="46"/>
      <c r="H32" s="46"/>
      <c r="I32" s="46"/>
      <c r="J32" s="46"/>
      <c r="K32" s="46"/>
      <c r="M32" s="45"/>
      <c r="N32" s="45"/>
      <c r="O32" s="45"/>
    </row>
    <row r="33" spans="1:7" ht="13.5">
      <c r="A33" s="38">
        <v>6705</v>
      </c>
      <c r="B33" s="38" t="s">
        <v>267</v>
      </c>
      <c r="C33" s="37" t="s">
        <v>276</v>
      </c>
      <c r="D33" s="37"/>
      <c r="E33" s="45"/>
      <c r="F33" s="45"/>
      <c r="G33" s="45"/>
    </row>
    <row r="34" spans="1:7" ht="91.5">
      <c r="A34" s="38">
        <v>6634</v>
      </c>
      <c r="B34" s="38" t="s">
        <v>267</v>
      </c>
      <c r="C34" s="47" t="s">
        <v>503</v>
      </c>
      <c r="D34" s="45"/>
      <c r="E34" s="45"/>
      <c r="F34" s="45"/>
      <c r="G34" s="45"/>
    </row>
    <row r="35" spans="1:7" ht="20.25">
      <c r="A35" s="38">
        <v>6549</v>
      </c>
      <c r="B35" s="38" t="s">
        <v>173</v>
      </c>
      <c r="C35" s="47" t="s">
        <v>504</v>
      </c>
      <c r="D35" s="45"/>
      <c r="E35" s="45"/>
      <c r="F35" s="45"/>
      <c r="G35" s="45"/>
    </row>
    <row r="36" spans="1:15" ht="40.5">
      <c r="A36" s="38">
        <v>6139</v>
      </c>
      <c r="B36" s="38" t="s">
        <v>267</v>
      </c>
      <c r="C36" s="47" t="s">
        <v>687</v>
      </c>
      <c r="D36" s="45"/>
      <c r="E36" s="46"/>
      <c r="F36" s="46"/>
      <c r="G36" s="46"/>
      <c r="H36" s="46"/>
      <c r="I36" s="46"/>
      <c r="J36" s="46"/>
      <c r="K36" s="46"/>
      <c r="M36" s="45"/>
      <c r="N36" s="45"/>
      <c r="O36" s="45"/>
    </row>
    <row r="37" spans="1:15" ht="51.75">
      <c r="A37" s="38">
        <v>6119</v>
      </c>
      <c r="B37" s="38" t="s">
        <v>173</v>
      </c>
      <c r="C37" s="47" t="s">
        <v>688</v>
      </c>
      <c r="D37" s="45"/>
      <c r="E37" s="46"/>
      <c r="F37" s="46"/>
      <c r="G37" s="46"/>
      <c r="H37" s="46"/>
      <c r="I37" s="46"/>
      <c r="J37" s="46"/>
      <c r="K37" s="46"/>
      <c r="M37" s="45"/>
      <c r="N37" s="45"/>
      <c r="O37" s="45"/>
    </row>
    <row r="38" spans="1:7" ht="40.5">
      <c r="A38" s="38">
        <v>6118</v>
      </c>
      <c r="B38" s="38" t="s">
        <v>173</v>
      </c>
      <c r="C38" s="47" t="s">
        <v>689</v>
      </c>
      <c r="D38" s="45"/>
      <c r="E38" s="45"/>
      <c r="F38" s="45"/>
      <c r="G38" s="45"/>
    </row>
    <row r="39" spans="1:7" ht="53.25">
      <c r="A39" s="38">
        <v>6117</v>
      </c>
      <c r="B39" s="38" t="s">
        <v>173</v>
      </c>
      <c r="C39" s="47" t="s">
        <v>690</v>
      </c>
      <c r="D39" s="45"/>
      <c r="E39" s="45"/>
      <c r="F39" s="45"/>
      <c r="G39" s="45"/>
    </row>
    <row r="40" spans="1:7" ht="30">
      <c r="A40" s="38">
        <v>6079</v>
      </c>
      <c r="B40" s="38" t="s">
        <v>173</v>
      </c>
      <c r="C40" s="47" t="s">
        <v>691</v>
      </c>
      <c r="D40" s="45"/>
      <c r="E40" s="45"/>
      <c r="F40" s="45"/>
      <c r="G40" s="45"/>
    </row>
    <row r="41" spans="1:7" ht="51">
      <c r="A41" s="38">
        <v>6078</v>
      </c>
      <c r="B41" s="38" t="s">
        <v>173</v>
      </c>
      <c r="C41" s="47" t="s">
        <v>692</v>
      </c>
      <c r="D41" s="45"/>
      <c r="E41" s="45"/>
      <c r="F41" s="45"/>
      <c r="G41" s="45"/>
    </row>
    <row r="42" spans="1:7" ht="51">
      <c r="A42" s="38">
        <v>6077</v>
      </c>
      <c r="B42" s="38" t="s">
        <v>173</v>
      </c>
      <c r="C42" s="47" t="s">
        <v>693</v>
      </c>
      <c r="D42" s="45"/>
      <c r="E42" s="45"/>
      <c r="F42" s="45"/>
      <c r="G42" s="45"/>
    </row>
    <row r="43" spans="1:7" ht="13.5">
      <c r="A43" s="38">
        <v>6019</v>
      </c>
      <c r="B43" s="38" t="s">
        <v>267</v>
      </c>
      <c r="C43" s="47" t="s">
        <v>275</v>
      </c>
      <c r="D43" s="45"/>
      <c r="E43" s="45"/>
      <c r="F43" s="45"/>
      <c r="G43" s="45"/>
    </row>
    <row r="44" spans="1:7" ht="13.5">
      <c r="A44" s="38">
        <v>6018</v>
      </c>
      <c r="B44" s="38" t="s">
        <v>267</v>
      </c>
      <c r="C44" s="47" t="s">
        <v>274</v>
      </c>
      <c r="D44" s="45"/>
      <c r="E44" s="45"/>
      <c r="F44" s="45"/>
      <c r="G44" s="45"/>
    </row>
    <row r="45" spans="1:15" ht="60.75">
      <c r="A45" s="38">
        <v>6017</v>
      </c>
      <c r="B45" s="38" t="s">
        <v>173</v>
      </c>
      <c r="C45" s="47" t="s">
        <v>694</v>
      </c>
      <c r="D45" s="45"/>
      <c r="E45" s="46"/>
      <c r="F45" s="46"/>
      <c r="G45" s="46"/>
      <c r="H45" s="46"/>
      <c r="I45" s="46"/>
      <c r="J45" s="46"/>
      <c r="K45" s="46"/>
      <c r="M45" s="45"/>
      <c r="N45" s="45"/>
      <c r="O45" s="45"/>
    </row>
    <row r="46" spans="1:15" ht="81">
      <c r="A46" s="38">
        <v>6016</v>
      </c>
      <c r="B46" s="38" t="s">
        <v>173</v>
      </c>
      <c r="C46" s="47" t="s">
        <v>695</v>
      </c>
      <c r="D46" s="45"/>
      <c r="E46" s="46"/>
      <c r="F46" s="46"/>
      <c r="G46" s="46"/>
      <c r="H46" s="46"/>
      <c r="I46" s="46"/>
      <c r="J46" s="46"/>
      <c r="K46" s="46"/>
      <c r="M46" s="45"/>
      <c r="N46" s="45"/>
      <c r="O46" s="45"/>
    </row>
    <row r="47" spans="1:15" ht="71.25">
      <c r="A47" s="38">
        <v>6015</v>
      </c>
      <c r="B47" s="38" t="s">
        <v>173</v>
      </c>
      <c r="C47" s="47" t="s">
        <v>696</v>
      </c>
      <c r="D47" s="45"/>
      <c r="E47" s="46"/>
      <c r="F47" s="46"/>
      <c r="G47" s="46"/>
      <c r="H47" s="46"/>
      <c r="I47" s="46"/>
      <c r="J47" s="46"/>
      <c r="K47" s="46"/>
      <c r="M47" s="45"/>
      <c r="N47" s="45"/>
      <c r="O47" s="45"/>
    </row>
    <row r="48" spans="1:15" ht="62.25">
      <c r="A48" s="38">
        <v>6014</v>
      </c>
      <c r="B48" s="38" t="s">
        <v>173</v>
      </c>
      <c r="C48" s="47" t="s">
        <v>697</v>
      </c>
      <c r="D48" s="45"/>
      <c r="E48" s="46"/>
      <c r="F48" s="46"/>
      <c r="G48" s="46"/>
      <c r="H48" s="46"/>
      <c r="I48" s="46"/>
      <c r="J48" s="46"/>
      <c r="K48" s="46"/>
      <c r="M48" s="45"/>
      <c r="N48" s="45"/>
      <c r="O48" s="45"/>
    </row>
    <row r="49" spans="1:15" ht="60.75">
      <c r="A49" s="38">
        <v>6013</v>
      </c>
      <c r="B49" s="38" t="s">
        <v>173</v>
      </c>
      <c r="C49" s="47" t="s">
        <v>698</v>
      </c>
      <c r="D49" s="45"/>
      <c r="E49" s="46"/>
      <c r="F49" s="46"/>
      <c r="G49" s="46"/>
      <c r="H49" s="46"/>
      <c r="I49" s="46"/>
      <c r="J49" s="46"/>
      <c r="K49" s="46"/>
      <c r="M49" s="45"/>
      <c r="N49" s="45"/>
      <c r="O49" s="45"/>
    </row>
    <row r="50" spans="1:7" ht="40.5">
      <c r="A50" s="38">
        <v>6012</v>
      </c>
      <c r="B50" s="38" t="s">
        <v>173</v>
      </c>
      <c r="C50" s="47" t="s">
        <v>699</v>
      </c>
      <c r="D50" s="45"/>
      <c r="E50" s="45"/>
      <c r="F50" s="45"/>
      <c r="G50" s="45"/>
    </row>
    <row r="51" spans="1:7" ht="40.5">
      <c r="A51" s="38">
        <v>6011</v>
      </c>
      <c r="B51" s="38" t="s">
        <v>173</v>
      </c>
      <c r="C51" s="47" t="s">
        <v>700</v>
      </c>
      <c r="D51" s="45"/>
      <c r="E51" s="45"/>
      <c r="F51" s="45"/>
      <c r="G51" s="45"/>
    </row>
    <row r="52" spans="1:7" ht="60.75">
      <c r="A52" s="38">
        <v>6010</v>
      </c>
      <c r="B52" s="38" t="s">
        <v>173</v>
      </c>
      <c r="C52" s="47" t="s">
        <v>701</v>
      </c>
      <c r="D52" s="45"/>
      <c r="E52" s="45"/>
      <c r="F52" s="45"/>
      <c r="G52" s="45"/>
    </row>
    <row r="53" spans="1:15" ht="30">
      <c r="A53" s="38">
        <v>6009</v>
      </c>
      <c r="B53" s="38" t="s">
        <v>267</v>
      </c>
      <c r="C53" s="47" t="s">
        <v>702</v>
      </c>
      <c r="D53" s="45"/>
      <c r="E53" s="46"/>
      <c r="F53" s="46"/>
      <c r="G53" s="46"/>
      <c r="H53" s="46"/>
      <c r="I53" s="46"/>
      <c r="J53" s="46"/>
      <c r="K53" s="46"/>
      <c r="M53" s="45"/>
      <c r="N53" s="45"/>
      <c r="O53" s="45"/>
    </row>
    <row r="54" spans="1:15" ht="42.75">
      <c r="A54" s="38">
        <v>6008</v>
      </c>
      <c r="B54" s="38" t="s">
        <v>173</v>
      </c>
      <c r="C54" s="47" t="s">
        <v>703</v>
      </c>
      <c r="D54" s="45"/>
      <c r="E54" s="46"/>
      <c r="F54" s="46"/>
      <c r="G54" s="46"/>
      <c r="H54" s="46"/>
      <c r="I54" s="46"/>
      <c r="J54" s="46"/>
      <c r="K54" s="46"/>
      <c r="M54" s="48"/>
      <c r="N54" s="48"/>
      <c r="O54" s="48"/>
    </row>
    <row r="55" spans="1:7" ht="40.5">
      <c r="A55" s="38">
        <v>6007</v>
      </c>
      <c r="B55" s="38" t="s">
        <v>173</v>
      </c>
      <c r="C55" s="47" t="s">
        <v>704</v>
      </c>
      <c r="D55" s="45"/>
      <c r="E55" s="45"/>
      <c r="F55" s="45"/>
      <c r="G55" s="45"/>
    </row>
    <row r="56" spans="1:7" ht="102">
      <c r="A56" s="38">
        <v>6005</v>
      </c>
      <c r="B56" s="38" t="s">
        <v>173</v>
      </c>
      <c r="C56" s="47" t="s">
        <v>705</v>
      </c>
      <c r="D56" s="45"/>
      <c r="E56" s="45"/>
      <c r="F56" s="45"/>
      <c r="G56" s="45"/>
    </row>
    <row r="57" spans="1:7" ht="122.25">
      <c r="A57" s="38">
        <v>5845</v>
      </c>
      <c r="B57" s="38" t="s">
        <v>173</v>
      </c>
      <c r="C57" s="37" t="s">
        <v>706</v>
      </c>
      <c r="D57" s="42"/>
      <c r="E57" s="45"/>
      <c r="F57" s="45"/>
      <c r="G57" s="45"/>
    </row>
    <row r="58" spans="1:15" ht="13.5">
      <c r="A58" s="38">
        <v>5778</v>
      </c>
      <c r="B58" s="38" t="s">
        <v>173</v>
      </c>
      <c r="C58" s="47" t="s">
        <v>465</v>
      </c>
      <c r="D58" s="45"/>
      <c r="E58" s="46"/>
      <c r="F58" s="46"/>
      <c r="G58" s="46"/>
      <c r="H58" s="46"/>
      <c r="I58" s="46"/>
      <c r="J58" s="46"/>
      <c r="K58" s="46"/>
      <c r="M58" s="45"/>
      <c r="N58" s="45"/>
      <c r="O58" s="45"/>
    </row>
    <row r="59" spans="1:15" ht="13.5">
      <c r="A59" s="38">
        <v>5704</v>
      </c>
      <c r="B59" s="38" t="s">
        <v>173</v>
      </c>
      <c r="C59" s="47" t="s">
        <v>464</v>
      </c>
      <c r="D59" s="45"/>
      <c r="E59" s="46"/>
      <c r="F59" s="46"/>
      <c r="G59" s="46"/>
      <c r="H59" s="46"/>
      <c r="I59" s="46"/>
      <c r="J59" s="46"/>
      <c r="K59" s="46"/>
      <c r="M59" s="45"/>
      <c r="N59" s="45"/>
      <c r="O59" s="45"/>
    </row>
    <row r="60" spans="1:15" ht="30">
      <c r="A60" s="38">
        <v>5607</v>
      </c>
      <c r="B60" s="38" t="s">
        <v>173</v>
      </c>
      <c r="C60" s="47" t="s">
        <v>707</v>
      </c>
      <c r="D60" s="45"/>
      <c r="E60" s="46"/>
      <c r="F60" s="46"/>
      <c r="G60" s="46"/>
      <c r="H60" s="46"/>
      <c r="I60" s="46"/>
      <c r="J60" s="46"/>
      <c r="K60" s="46"/>
      <c r="M60" s="45"/>
      <c r="N60" s="45"/>
      <c r="O60" s="45"/>
    </row>
    <row r="61" spans="1:15" ht="13.5">
      <c r="A61" s="38">
        <v>5450</v>
      </c>
      <c r="B61" s="38" t="s">
        <v>267</v>
      </c>
      <c r="C61" s="47" t="s">
        <v>273</v>
      </c>
      <c r="D61" s="45"/>
      <c r="E61" s="46"/>
      <c r="F61" s="46"/>
      <c r="G61" s="46"/>
      <c r="H61" s="46"/>
      <c r="I61" s="46"/>
      <c r="J61" s="46"/>
      <c r="K61" s="46"/>
      <c r="M61" s="45"/>
      <c r="N61" s="45"/>
      <c r="O61" s="45"/>
    </row>
    <row r="62" spans="1:15" ht="20.25">
      <c r="A62" s="38">
        <v>5449</v>
      </c>
      <c r="B62" s="38" t="s">
        <v>173</v>
      </c>
      <c r="C62" s="47" t="s">
        <v>708</v>
      </c>
      <c r="D62" s="49" t="str">
        <f>HYPERLINK("http://support.microsoft.com/kb/919557","http://support.microsoft.com/kb/919557")</f>
        <v>http://support.microsoft.com/kb/919557</v>
      </c>
      <c r="E62" s="46"/>
      <c r="F62" s="46"/>
      <c r="G62" s="46"/>
      <c r="H62" s="46"/>
      <c r="I62" s="46"/>
      <c r="J62" s="46"/>
      <c r="K62" s="46"/>
      <c r="M62" s="48"/>
      <c r="N62" s="48"/>
      <c r="O62" s="48"/>
    </row>
    <row r="63" spans="1:7" ht="13.5">
      <c r="A63" s="38">
        <v>5348</v>
      </c>
      <c r="B63" s="38" t="s">
        <v>173</v>
      </c>
      <c r="C63" s="47" t="s">
        <v>463</v>
      </c>
      <c r="D63" s="45"/>
      <c r="E63" s="45"/>
      <c r="F63" s="45"/>
      <c r="G63" s="45"/>
    </row>
    <row r="64" spans="1:7" ht="13.5">
      <c r="A64" s="38">
        <v>5347</v>
      </c>
      <c r="B64" s="38" t="s">
        <v>173</v>
      </c>
      <c r="C64" s="47" t="s">
        <v>462</v>
      </c>
      <c r="D64" s="45"/>
      <c r="E64" s="45"/>
      <c r="F64" s="45"/>
      <c r="G64" s="45"/>
    </row>
    <row r="65" spans="1:7" ht="13.5">
      <c r="A65" s="38">
        <v>5346</v>
      </c>
      <c r="B65" s="38" t="s">
        <v>173</v>
      </c>
      <c r="C65" s="47" t="s">
        <v>461</v>
      </c>
      <c r="D65" s="45"/>
      <c r="E65" s="45"/>
      <c r="F65" s="45"/>
      <c r="G65" s="45"/>
    </row>
    <row r="66" spans="1:7" ht="13.5">
      <c r="A66" s="38">
        <v>5121</v>
      </c>
      <c r="B66" s="38" t="s">
        <v>267</v>
      </c>
      <c r="C66" s="47" t="s">
        <v>272</v>
      </c>
      <c r="D66" s="45"/>
      <c r="E66" s="45"/>
      <c r="F66" s="45"/>
      <c r="G66" s="45"/>
    </row>
    <row r="67" spans="1:7" ht="13.5">
      <c r="A67" s="38">
        <v>5120</v>
      </c>
      <c r="B67" s="38" t="s">
        <v>267</v>
      </c>
      <c r="C67" s="47" t="s">
        <v>271</v>
      </c>
      <c r="D67" s="45"/>
      <c r="E67" s="45"/>
      <c r="F67" s="45"/>
      <c r="G67" s="45"/>
    </row>
    <row r="68" spans="1:7" ht="13.5">
      <c r="A68" s="38">
        <v>5117</v>
      </c>
      <c r="B68" s="38" t="s">
        <v>267</v>
      </c>
      <c r="C68" s="47" t="s">
        <v>270</v>
      </c>
      <c r="D68" s="45"/>
      <c r="E68" s="45"/>
      <c r="F68" s="45"/>
      <c r="G68" s="45"/>
    </row>
    <row r="69" spans="1:7" ht="13.5">
      <c r="A69" s="38">
        <v>5116</v>
      </c>
      <c r="B69" s="38" t="s">
        <v>267</v>
      </c>
      <c r="C69" s="47" t="s">
        <v>269</v>
      </c>
      <c r="D69" s="45"/>
      <c r="E69" s="45"/>
      <c r="F69" s="45"/>
      <c r="G69" s="45"/>
    </row>
    <row r="70" spans="1:7" ht="13.5">
      <c r="A70" s="38">
        <v>5115</v>
      </c>
      <c r="B70" s="38" t="s">
        <v>267</v>
      </c>
      <c r="C70" s="47" t="s">
        <v>268</v>
      </c>
      <c r="D70" s="49" t="str">
        <f>HYPERLINK("http://bugs.opensolaris.org/view_bug.do?bug_id=5035401","http://bugs.opensolaris.org/view_bug.do?bug_id=5035401")</f>
        <v>http://bugs.opensolaris.org/view_bug.do?bug_id=5035401</v>
      </c>
      <c r="E70" s="45"/>
      <c r="F70" s="45"/>
      <c r="G70" s="45"/>
    </row>
    <row r="71" spans="1:7" ht="13.5">
      <c r="A71" s="38">
        <v>5005</v>
      </c>
      <c r="B71" s="38" t="s">
        <v>267</v>
      </c>
      <c r="C71" s="47" t="s">
        <v>709</v>
      </c>
      <c r="D71" s="45"/>
      <c r="E71" s="45"/>
      <c r="F71" s="45"/>
      <c r="G71" s="45"/>
    </row>
    <row r="72" spans="1:7" ht="20.25">
      <c r="A72" s="38">
        <v>4995</v>
      </c>
      <c r="B72" s="38" t="s">
        <v>173</v>
      </c>
      <c r="C72" s="37" t="s">
        <v>710</v>
      </c>
      <c r="D72" s="42"/>
      <c r="E72" s="45"/>
      <c r="F72" s="45"/>
      <c r="G72" s="45"/>
    </row>
    <row r="73" spans="1:7" ht="30">
      <c r="A73" s="38">
        <v>4054</v>
      </c>
      <c r="B73" s="38" t="s">
        <v>267</v>
      </c>
      <c r="C73" s="47" t="s">
        <v>711</v>
      </c>
      <c r="D73" s="45"/>
      <c r="E73" s="45"/>
      <c r="F73" s="45"/>
      <c r="G73" s="45"/>
    </row>
    <row r="74" spans="1:7" ht="13.5">
      <c r="A74" s="38">
        <v>3634</v>
      </c>
      <c r="B74" s="38" t="s">
        <v>173</v>
      </c>
      <c r="C74" s="37" t="s">
        <v>460</v>
      </c>
      <c r="D74" s="42"/>
      <c r="E74" s="48"/>
      <c r="F74" s="48"/>
      <c r="G74" s="48"/>
    </row>
    <row r="75" spans="1:7" ht="13.5">
      <c r="A75" s="38">
        <v>3054</v>
      </c>
      <c r="B75" s="38" t="s">
        <v>267</v>
      </c>
      <c r="C75" s="47" t="s">
        <v>712</v>
      </c>
      <c r="D75" s="45"/>
      <c r="E75" s="48"/>
      <c r="F75" s="48"/>
      <c r="G75" s="48"/>
    </row>
    <row r="76" spans="1:7" ht="13.5">
      <c r="A76" s="38">
        <v>3038</v>
      </c>
      <c r="B76" s="38" t="s">
        <v>267</v>
      </c>
      <c r="C76" s="47" t="s">
        <v>491</v>
      </c>
      <c r="D76" s="45"/>
      <c r="E76" s="45"/>
      <c r="F76" s="45"/>
      <c r="G76" s="45"/>
    </row>
    <row r="77" spans="1:7" ht="13.5">
      <c r="A77" s="38">
        <v>3037</v>
      </c>
      <c r="B77" s="38" t="s">
        <v>267</v>
      </c>
      <c r="C77" s="47" t="s">
        <v>490</v>
      </c>
      <c r="D77" s="45"/>
      <c r="E77" s="45"/>
      <c r="F77" s="45"/>
      <c r="G77" s="45"/>
    </row>
    <row r="78" spans="1:7" ht="13.5">
      <c r="A78" s="38">
        <v>3036</v>
      </c>
      <c r="B78" s="38" t="s">
        <v>267</v>
      </c>
      <c r="C78" s="47" t="s">
        <v>489</v>
      </c>
      <c r="D78" s="45"/>
      <c r="E78" s="45"/>
      <c r="F78" s="45"/>
      <c r="G78" s="45"/>
    </row>
    <row r="79" spans="1:7" ht="13.5">
      <c r="A79" s="38">
        <v>3035</v>
      </c>
      <c r="B79" s="38" t="s">
        <v>267</v>
      </c>
      <c r="C79" s="47" t="s">
        <v>713</v>
      </c>
      <c r="D79" s="45"/>
      <c r="E79" s="45"/>
      <c r="F79" s="45"/>
      <c r="G79" s="45"/>
    </row>
    <row r="80" spans="1:7" ht="13.5">
      <c r="A80" s="38">
        <v>2932</v>
      </c>
      <c r="B80" s="38" t="s">
        <v>267</v>
      </c>
      <c r="C80" s="47" t="s">
        <v>714</v>
      </c>
      <c r="D80" s="45"/>
      <c r="E80" s="45"/>
      <c r="F80" s="45"/>
      <c r="G80" s="45"/>
    </row>
    <row r="81" spans="1:7" ht="13.5">
      <c r="A81" s="38">
        <v>2931</v>
      </c>
      <c r="B81" s="38" t="s">
        <v>267</v>
      </c>
      <c r="C81" s="47" t="s">
        <v>488</v>
      </c>
      <c r="D81" s="45"/>
      <c r="E81" s="45"/>
      <c r="F81" s="45"/>
      <c r="G81" s="45"/>
    </row>
    <row r="82" spans="1:7" ht="13.5">
      <c r="A82" s="38">
        <v>2930</v>
      </c>
      <c r="B82" s="38" t="s">
        <v>267</v>
      </c>
      <c r="C82" s="47" t="s">
        <v>487</v>
      </c>
      <c r="D82" s="45"/>
      <c r="E82" s="45"/>
      <c r="F82" s="45"/>
      <c r="G82" s="45"/>
    </row>
    <row r="83" spans="1:7" ht="13.5">
      <c r="A83" s="38">
        <v>2929</v>
      </c>
      <c r="B83" s="38" t="s">
        <v>267</v>
      </c>
      <c r="C83" s="47" t="s">
        <v>715</v>
      </c>
      <c r="D83" s="45"/>
      <c r="E83" s="45"/>
      <c r="F83" s="45"/>
      <c r="G83" s="45"/>
    </row>
    <row r="84" spans="1:7" ht="13.5">
      <c r="A84" s="38">
        <v>2928</v>
      </c>
      <c r="B84" s="38" t="s">
        <v>267</v>
      </c>
      <c r="C84" s="47" t="s">
        <v>486</v>
      </c>
      <c r="D84" s="47" t="str">
        <f>HYPERLINK("http://www.netapp.com/us/library/technical-reports/tr-3428.html","http://www.netapp.com/us/library/technical-reports/tr-3428.html")</f>
        <v>http://www.netapp.com/us/library/technical-reports/tr-3428.html</v>
      </c>
      <c r="E84" s="45"/>
      <c r="F84" s="45"/>
      <c r="G84" s="45"/>
    </row>
    <row r="85" spans="1:7" ht="30">
      <c r="A85" s="38">
        <v>2927</v>
      </c>
      <c r="B85" s="38" t="s">
        <v>267</v>
      </c>
      <c r="C85" s="47" t="s">
        <v>485</v>
      </c>
      <c r="D85" s="49" t="str">
        <f>HYPERLINK("http://kb.vmware.com/selfservice/microsites/search.do?cmd=displayKC&amp;docType=kc&amp;externalId=51306&amp;sliceId=1&amp;docTypeID=DT_KB_1_1&amp;dialogID=22522816&amp;stateId=1","http://kb.vmware.com/selfservice/microsites/search.do?cmd=displayKC&amp;docType=kc&amp;externalId=51306&amp;sliceId=1&amp;docTypeID=DT_KB_1_1&amp;dialogID=22522816&amp;stateId=1")</f>
        <v>http://kb.vmware.com/selfservice/microsites/search.do?cmd=displayKC&amp;docType=kc&amp;externalId=51306&amp;sliceId=1&amp;docTypeID=DT_KB_1_1&amp;dialogID=22522816&amp;stateId=1</v>
      </c>
      <c r="E85" s="45"/>
      <c r="F85" s="45"/>
      <c r="G85" s="45"/>
    </row>
    <row r="86" spans="1:7" ht="20.25">
      <c r="A86" s="38">
        <v>2926</v>
      </c>
      <c r="B86" s="38" t="s">
        <v>267</v>
      </c>
      <c r="C86" s="47" t="s">
        <v>716</v>
      </c>
      <c r="D86" s="45"/>
      <c r="E86" s="45"/>
      <c r="F86" s="45"/>
      <c r="G86" s="45"/>
    </row>
    <row r="87" spans="1:7" ht="13.5">
      <c r="A87" s="38">
        <v>2925</v>
      </c>
      <c r="B87" s="38" t="s">
        <v>267</v>
      </c>
      <c r="C87" s="47" t="s">
        <v>484</v>
      </c>
      <c r="D87" s="45"/>
      <c r="E87" s="45"/>
      <c r="F87" s="45"/>
      <c r="G87" s="45"/>
    </row>
    <row r="88" spans="1:7" ht="13.5">
      <c r="A88" s="38">
        <v>2924</v>
      </c>
      <c r="B88" s="38" t="s">
        <v>267</v>
      </c>
      <c r="C88" s="47" t="s">
        <v>483</v>
      </c>
      <c r="D88" s="45"/>
      <c r="E88" s="48"/>
      <c r="F88" s="48"/>
      <c r="G88" s="48"/>
    </row>
    <row r="89" spans="1:7" ht="20.25">
      <c r="A89" s="38">
        <v>2923</v>
      </c>
      <c r="B89" s="38" t="s">
        <v>267</v>
      </c>
      <c r="C89" s="47" t="s">
        <v>482</v>
      </c>
      <c r="D89" s="45"/>
      <c r="E89" s="45"/>
      <c r="F89" s="45"/>
      <c r="G89" s="45"/>
    </row>
    <row r="90" spans="1:7" ht="20.25">
      <c r="A90" s="38">
        <v>2922</v>
      </c>
      <c r="B90" s="38" t="s">
        <v>267</v>
      </c>
      <c r="C90" s="47" t="s">
        <v>481</v>
      </c>
      <c r="D90" s="45"/>
      <c r="E90" s="45"/>
      <c r="F90" s="45"/>
      <c r="G90" s="45"/>
    </row>
    <row r="91" spans="1:7" ht="91.5">
      <c r="A91" s="38">
        <v>2567</v>
      </c>
      <c r="B91" s="38" t="s">
        <v>267</v>
      </c>
      <c r="C91" s="47" t="s">
        <v>480</v>
      </c>
      <c r="D91" s="45"/>
      <c r="E91" s="45"/>
      <c r="F91" s="45"/>
      <c r="G91" s="45"/>
    </row>
    <row r="92" spans="1:7" ht="13.5">
      <c r="A92" s="38">
        <v>2566</v>
      </c>
      <c r="B92" s="38" t="s">
        <v>267</v>
      </c>
      <c r="C92" s="47" t="s">
        <v>479</v>
      </c>
      <c r="D92" s="45"/>
      <c r="E92" s="45"/>
      <c r="F92" s="45"/>
      <c r="G92" s="45"/>
    </row>
    <row r="93" spans="1:7" ht="13.5">
      <c r="A93" s="38">
        <v>2565</v>
      </c>
      <c r="B93" s="38" t="s">
        <v>267</v>
      </c>
      <c r="C93" s="47" t="s">
        <v>478</v>
      </c>
      <c r="D93" s="45"/>
      <c r="E93" s="48"/>
      <c r="F93" s="48"/>
      <c r="G93" s="48"/>
    </row>
    <row r="94" spans="1:7" ht="13.5">
      <c r="A94" s="38">
        <v>2564</v>
      </c>
      <c r="B94" s="38" t="s">
        <v>267</v>
      </c>
      <c r="C94" s="47" t="s">
        <v>717</v>
      </c>
      <c r="D94" s="45"/>
      <c r="E94" s="45"/>
      <c r="F94" s="45"/>
      <c r="G94" s="45"/>
    </row>
    <row r="95" spans="1:7" ht="91.5">
      <c r="A95" s="38">
        <v>2562</v>
      </c>
      <c r="B95" s="38" t="s">
        <v>267</v>
      </c>
      <c r="C95" s="47" t="s">
        <v>477</v>
      </c>
      <c r="D95" s="45"/>
      <c r="E95" s="48"/>
      <c r="F95" s="48"/>
      <c r="G95" s="48"/>
    </row>
    <row r="96" spans="1:7" ht="13.5">
      <c r="A96" s="38">
        <v>2150</v>
      </c>
      <c r="B96" s="38" t="s">
        <v>267</v>
      </c>
      <c r="C96" s="47" t="s">
        <v>476</v>
      </c>
      <c r="D96" s="45"/>
      <c r="E96" s="45"/>
      <c r="F96" s="45"/>
      <c r="G96" s="45"/>
    </row>
    <row r="97" spans="1:7" ht="13.5">
      <c r="A97" s="38">
        <v>2149</v>
      </c>
      <c r="B97" s="38" t="s">
        <v>267</v>
      </c>
      <c r="C97" s="47" t="s">
        <v>475</v>
      </c>
      <c r="D97" s="45"/>
      <c r="E97" s="45"/>
      <c r="F97" s="45"/>
      <c r="G97" s="45"/>
    </row>
    <row r="98" spans="1:7" ht="111.75">
      <c r="A98" s="38">
        <v>1821</v>
      </c>
      <c r="B98" s="38" t="s">
        <v>267</v>
      </c>
      <c r="C98" s="47" t="s">
        <v>718</v>
      </c>
      <c r="D98" s="49" t="str">
        <f>HYPERLINK("http://support.vmware.com/selfsupport/download","http://support.vmware.com/selfsupport/download")</f>
        <v>http://support.vmware.com/selfsupport/download</v>
      </c>
      <c r="E98" s="45"/>
      <c r="F98" s="45"/>
      <c r="G98" s="45"/>
    </row>
    <row r="99" spans="1:7" ht="13.5">
      <c r="A99" s="38">
        <v>1601</v>
      </c>
      <c r="B99" s="38" t="s">
        <v>267</v>
      </c>
      <c r="C99" s="47" t="s">
        <v>474</v>
      </c>
      <c r="D99" s="45"/>
      <c r="E99" s="45"/>
      <c r="F99" s="45"/>
      <c r="G99" s="45"/>
    </row>
    <row r="100" spans="1:7" ht="13.5">
      <c r="A100" s="38">
        <v>841</v>
      </c>
      <c r="B100" s="38" t="s">
        <v>267</v>
      </c>
      <c r="C100" s="47" t="s">
        <v>473</v>
      </c>
      <c r="D100" s="45"/>
      <c r="E100" s="45"/>
      <c r="F100" s="45"/>
      <c r="G100" s="45"/>
    </row>
    <row r="101" spans="1:7" ht="13.5">
      <c r="A101" s="38">
        <v>822</v>
      </c>
      <c r="B101" s="38" t="s">
        <v>267</v>
      </c>
      <c r="C101" s="47" t="s">
        <v>671</v>
      </c>
      <c r="D101" s="45"/>
      <c r="E101" s="45"/>
      <c r="F101" s="45"/>
      <c r="G101" s="45"/>
    </row>
    <row r="102" spans="1:4" ht="13.5">
      <c r="A102" s="38">
        <v>791</v>
      </c>
      <c r="B102" s="38" t="s">
        <v>267</v>
      </c>
      <c r="C102" s="47" t="s">
        <v>715</v>
      </c>
      <c r="D102" s="45"/>
    </row>
    <row r="103" spans="1:4" ht="13.5">
      <c r="A103" s="38">
        <v>790</v>
      </c>
      <c r="B103" s="38" t="s">
        <v>267</v>
      </c>
      <c r="C103" s="47" t="s">
        <v>670</v>
      </c>
      <c r="D103" s="47" t="str">
        <f>HYPERLINK("http://media.netapp.com/documents/tr-3428.pdf","http://media.netapp.com/documents/tr-3428.pdf")</f>
        <v>http://media.netapp.com/documents/tr-3428.pdf</v>
      </c>
    </row>
    <row r="104" spans="1:4" ht="30">
      <c r="A104" s="38">
        <v>789</v>
      </c>
      <c r="B104" s="38" t="s">
        <v>267</v>
      </c>
      <c r="C104" s="47" t="s">
        <v>669</v>
      </c>
      <c r="D104" s="45"/>
    </row>
    <row r="105" spans="1:4" ht="20.25">
      <c r="A105" s="38">
        <v>788</v>
      </c>
      <c r="B105" s="38" t="s">
        <v>267</v>
      </c>
      <c r="C105" s="47" t="s">
        <v>668</v>
      </c>
      <c r="D105" s="49" t="str">
        <f>HYPERLINK("http://kb.vmware.com/selfservice/microsites/search.do?cmd=displayKCexternalId=51306","http://kb.vmware.com/selfservice/microsites/search.do?cmd=displayKCexternalId=51306")</f>
        <v>http://kb.vmware.com/selfservice/microsites/search.do?cmd=displayKCexternalId=51306</v>
      </c>
    </row>
    <row r="106" spans="1:4" ht="13.5">
      <c r="A106" s="38">
        <v>787</v>
      </c>
      <c r="B106" s="38" t="s">
        <v>267</v>
      </c>
      <c r="C106" s="47" t="s">
        <v>719</v>
      </c>
      <c r="D106" s="45"/>
    </row>
    <row r="107" spans="1:4" ht="13.5">
      <c r="A107" s="38">
        <v>786</v>
      </c>
      <c r="B107" s="38" t="s">
        <v>267</v>
      </c>
      <c r="C107" s="47" t="s">
        <v>667</v>
      </c>
      <c r="D107" s="45"/>
    </row>
    <row r="108" spans="1:4" ht="13.5">
      <c r="A108" s="38">
        <v>785</v>
      </c>
      <c r="B108" s="38" t="s">
        <v>267</v>
      </c>
      <c r="C108" s="47" t="s">
        <v>666</v>
      </c>
      <c r="D108" s="45"/>
    </row>
    <row r="109" spans="1:4" ht="13.5">
      <c r="A109" s="38">
        <v>784</v>
      </c>
      <c r="B109" s="38" t="s">
        <v>267</v>
      </c>
      <c r="C109" s="47" t="s">
        <v>665</v>
      </c>
      <c r="D109" s="45"/>
    </row>
    <row r="110" spans="1:4" ht="20.25">
      <c r="A110" s="38">
        <v>783</v>
      </c>
      <c r="B110" s="38" t="s">
        <v>267</v>
      </c>
      <c r="C110" s="47" t="s">
        <v>664</v>
      </c>
      <c r="D110" s="45"/>
    </row>
    <row r="111" spans="1:4" ht="13.5">
      <c r="A111" s="38">
        <v>782</v>
      </c>
      <c r="B111" s="38" t="s">
        <v>267</v>
      </c>
      <c r="C111" s="47" t="s">
        <v>663</v>
      </c>
      <c r="D111" s="45"/>
    </row>
    <row r="112" spans="1:2" ht="13.5">
      <c r="A112" s="38"/>
      <c r="B112" s="38"/>
    </row>
    <row r="113" spans="1:2" ht="13.5">
      <c r="A113" s="38"/>
      <c r="B113" s="38"/>
    </row>
    <row r="114" spans="1:2" ht="13.5">
      <c r="A114" s="38"/>
      <c r="B114" s="38"/>
    </row>
    <row r="115" spans="1:2" ht="13.5">
      <c r="A115" s="38"/>
      <c r="B115" s="38"/>
    </row>
    <row r="116" spans="1:2" ht="13.5">
      <c r="A116" s="38"/>
      <c r="B116" s="38"/>
    </row>
    <row r="117" spans="1:2" ht="13.5">
      <c r="A117" s="38"/>
      <c r="B117" s="38"/>
    </row>
    <row r="118" spans="1:2" ht="13.5">
      <c r="A118" s="38"/>
      <c r="B118" s="38"/>
    </row>
    <row r="119" spans="1:2" ht="13.5">
      <c r="A119" s="38"/>
      <c r="B119" s="38"/>
    </row>
    <row r="120" spans="1:2" ht="13.5">
      <c r="A120" s="38"/>
      <c r="B120" s="38"/>
    </row>
    <row r="121" spans="1:2" ht="13.5">
      <c r="A121" s="38"/>
      <c r="B121" s="38"/>
    </row>
    <row r="122" spans="1:2" ht="13.5">
      <c r="A122" s="38"/>
      <c r="B122" s="38"/>
    </row>
    <row r="123" spans="1:2" ht="13.5">
      <c r="A123" s="38"/>
      <c r="B123" s="38"/>
    </row>
    <row r="124" spans="1:2" ht="13.5">
      <c r="A124" s="38"/>
      <c r="B124" s="38"/>
    </row>
    <row r="125" spans="1:2" ht="13.5">
      <c r="A125" s="38"/>
      <c r="B125" s="38"/>
    </row>
    <row r="126" spans="1:2" ht="13.5">
      <c r="A126" s="38"/>
      <c r="B126" s="38"/>
    </row>
    <row r="127" spans="1:2" ht="13.5">
      <c r="A127" s="38"/>
      <c r="B127" s="38"/>
    </row>
    <row r="128" spans="1:2" ht="13.5">
      <c r="A128" s="38"/>
      <c r="B128" s="38"/>
    </row>
    <row r="129" spans="1:2" ht="13.5">
      <c r="A129" s="38"/>
      <c r="B129" s="38"/>
    </row>
    <row r="130" spans="1:2" ht="13.5">
      <c r="A130" s="38"/>
      <c r="B130" s="38"/>
    </row>
    <row r="131" spans="1:2" ht="13.5">
      <c r="A131" s="38"/>
      <c r="B131" s="38"/>
    </row>
    <row r="132" spans="1:2" ht="13.5">
      <c r="A132" s="38"/>
      <c r="B132" s="38"/>
    </row>
    <row r="133" spans="1:2" ht="13.5">
      <c r="A133" s="38"/>
      <c r="B133" s="38"/>
    </row>
    <row r="134" spans="1:2" ht="13.5">
      <c r="A134" s="38"/>
      <c r="B134" s="38"/>
    </row>
    <row r="135" spans="1:2" ht="13.5">
      <c r="A135" s="38"/>
      <c r="B135" s="38"/>
    </row>
    <row r="136" spans="1:2" ht="13.5">
      <c r="A136" s="38"/>
      <c r="B136" s="38"/>
    </row>
    <row r="137" spans="1:2" ht="13.5">
      <c r="A137" s="38"/>
      <c r="B137" s="38"/>
    </row>
    <row r="138" spans="1:2" ht="13.5">
      <c r="A138" s="38"/>
      <c r="B138" s="38"/>
    </row>
    <row r="139" spans="1:2" ht="13.5">
      <c r="A139" s="38"/>
      <c r="B139" s="38"/>
    </row>
    <row r="140" spans="1:2" ht="13.5">
      <c r="A140" s="38"/>
      <c r="B140" s="38"/>
    </row>
    <row r="141" spans="1:2" ht="13.5">
      <c r="A141" s="38"/>
      <c r="B141" s="38"/>
    </row>
    <row r="142" spans="1:2" ht="13.5">
      <c r="A142" s="38"/>
      <c r="B142" s="38"/>
    </row>
    <row r="143" spans="1:2" ht="13.5">
      <c r="A143" s="38"/>
      <c r="B143" s="38"/>
    </row>
    <row r="144" spans="1:2" ht="13.5">
      <c r="A144" s="38"/>
      <c r="B144" s="38"/>
    </row>
    <row r="145" spans="1:2" ht="13.5">
      <c r="A145" s="38"/>
      <c r="B145" s="38"/>
    </row>
    <row r="146" spans="1:2" ht="13.5">
      <c r="A146" s="38"/>
      <c r="B146" s="38"/>
    </row>
    <row r="147" spans="1:2" ht="13.5">
      <c r="A147" s="38"/>
      <c r="B147" s="38"/>
    </row>
    <row r="148" spans="1:2" ht="13.5">
      <c r="A148" s="38"/>
      <c r="B148" s="38"/>
    </row>
    <row r="149" spans="1:2" ht="13.5">
      <c r="A149" s="38"/>
      <c r="B149" s="38"/>
    </row>
    <row r="150" spans="1:2" ht="13.5">
      <c r="A150" s="38"/>
      <c r="B150" s="38"/>
    </row>
    <row r="151" spans="1:2" ht="13.5">
      <c r="A151" s="38"/>
      <c r="B151" s="38"/>
    </row>
    <row r="152" spans="1:2" ht="13.5">
      <c r="A152" s="38"/>
      <c r="B152" s="38"/>
    </row>
    <row r="153" spans="1:2" ht="13.5">
      <c r="A153" s="38"/>
      <c r="B153" s="38"/>
    </row>
    <row r="154" spans="1:2" ht="13.5">
      <c r="A154" s="38"/>
      <c r="B154" s="38"/>
    </row>
    <row r="155" spans="1:2" ht="13.5">
      <c r="A155" s="38"/>
      <c r="B155" s="38"/>
    </row>
    <row r="156" spans="1:2" ht="13.5">
      <c r="A156" s="38"/>
      <c r="B156" s="38"/>
    </row>
    <row r="157" spans="1:2" ht="13.5">
      <c r="A157" s="38"/>
      <c r="B157" s="38"/>
    </row>
    <row r="158" spans="1:2" ht="13.5">
      <c r="A158" s="38"/>
      <c r="B158" s="38"/>
    </row>
    <row r="159" spans="1:2" ht="13.5">
      <c r="A159" s="38"/>
      <c r="B159" s="38"/>
    </row>
    <row r="160" spans="1:2" ht="13.5">
      <c r="A160" s="38"/>
      <c r="B160" s="38"/>
    </row>
    <row r="161" spans="1:2" ht="13.5">
      <c r="A161" s="38"/>
      <c r="B161" s="38"/>
    </row>
    <row r="162" spans="1:2" ht="13.5">
      <c r="A162" s="38"/>
      <c r="B162" s="38"/>
    </row>
    <row r="163" spans="1:2" ht="13.5">
      <c r="A163" s="38"/>
      <c r="B163" s="38"/>
    </row>
    <row r="164" spans="1:2" ht="13.5">
      <c r="A164" s="38"/>
      <c r="B164" s="38"/>
    </row>
    <row r="165" spans="1:2" ht="13.5">
      <c r="A165" s="38"/>
      <c r="B165" s="38"/>
    </row>
    <row r="166" spans="1:2" ht="13.5">
      <c r="A166" s="38"/>
      <c r="B166" s="38"/>
    </row>
    <row r="167" spans="1:2" ht="13.5">
      <c r="A167" s="38"/>
      <c r="B167" s="38"/>
    </row>
    <row r="168" spans="1:2" ht="13.5">
      <c r="A168" s="38"/>
      <c r="B168" s="38"/>
    </row>
    <row r="169" spans="1:2" ht="13.5">
      <c r="A169" s="38"/>
      <c r="B169" s="38"/>
    </row>
    <row r="170" spans="1:2" ht="13.5">
      <c r="A170" s="38"/>
      <c r="B170" s="38"/>
    </row>
    <row r="171" spans="1:2" ht="13.5">
      <c r="A171" s="38"/>
      <c r="B171" s="38"/>
    </row>
    <row r="172" spans="1:2" ht="13.5">
      <c r="A172" s="38"/>
      <c r="B172" s="38"/>
    </row>
    <row r="173" spans="1:2" ht="13.5">
      <c r="A173" s="38"/>
      <c r="B173" s="38"/>
    </row>
    <row r="174" spans="1:2" ht="13.5">
      <c r="A174" s="38"/>
      <c r="B174" s="38"/>
    </row>
    <row r="175" spans="1:2" ht="13.5">
      <c r="A175" s="38"/>
      <c r="B175" s="38"/>
    </row>
    <row r="176" spans="1:2" ht="13.5">
      <c r="A176" s="38"/>
      <c r="B176" s="38"/>
    </row>
    <row r="177" spans="1:2" ht="13.5">
      <c r="A177" s="38"/>
      <c r="B177" s="38"/>
    </row>
    <row r="178" spans="1:2" ht="13.5">
      <c r="A178" s="38"/>
      <c r="B178" s="38"/>
    </row>
    <row r="179" spans="1:2" ht="13.5">
      <c r="A179" s="38"/>
      <c r="B179" s="38"/>
    </row>
    <row r="180" spans="1:2" ht="13.5">
      <c r="A180" s="38"/>
      <c r="B180" s="38"/>
    </row>
    <row r="181" spans="1:2" ht="13.5">
      <c r="A181" s="38"/>
      <c r="B181" s="38"/>
    </row>
    <row r="182" spans="1:2" ht="13.5">
      <c r="A182" s="38"/>
      <c r="B182" s="38"/>
    </row>
    <row r="183" spans="1:2" ht="13.5">
      <c r="A183" s="38"/>
      <c r="B183" s="38"/>
    </row>
    <row r="184" spans="1:2" ht="13.5">
      <c r="A184" s="38"/>
      <c r="B184" s="38"/>
    </row>
    <row r="185" spans="1:2" ht="13.5">
      <c r="A185" s="38"/>
      <c r="B185" s="38"/>
    </row>
    <row r="186" spans="1:2" ht="13.5">
      <c r="A186" s="38"/>
      <c r="B186" s="38"/>
    </row>
    <row r="187" spans="1:2" ht="13.5">
      <c r="A187" s="38"/>
      <c r="B187" s="38"/>
    </row>
    <row r="188" spans="1:2" ht="13.5">
      <c r="A188" s="38"/>
      <c r="B188" s="38"/>
    </row>
    <row r="189" spans="1:2" ht="13.5">
      <c r="A189" s="38"/>
      <c r="B189" s="38"/>
    </row>
    <row r="190" spans="1:2" ht="13.5">
      <c r="A190" s="38"/>
      <c r="B190" s="38"/>
    </row>
    <row r="191" spans="1:2" ht="13.5">
      <c r="A191" s="38"/>
      <c r="B191" s="38"/>
    </row>
    <row r="192" spans="1:2" ht="13.5">
      <c r="A192" s="38"/>
      <c r="B192" s="38"/>
    </row>
    <row r="193" spans="1:2" ht="13.5">
      <c r="A193" s="38"/>
      <c r="B193" s="38"/>
    </row>
    <row r="194" spans="1:2" ht="13.5">
      <c r="A194" s="38"/>
      <c r="B194" s="38"/>
    </row>
    <row r="195" spans="1:2" ht="13.5">
      <c r="A195" s="38"/>
      <c r="B195" s="38"/>
    </row>
    <row r="196" spans="1:2" ht="13.5">
      <c r="A196" s="38"/>
      <c r="B196" s="38"/>
    </row>
    <row r="197" spans="1:2" ht="13.5">
      <c r="A197" s="38"/>
      <c r="B197" s="38"/>
    </row>
    <row r="198" spans="1:2" ht="13.5">
      <c r="A198" s="38"/>
      <c r="B198" s="38"/>
    </row>
    <row r="199" spans="1:2" ht="13.5">
      <c r="A199" s="38"/>
      <c r="B199" s="38"/>
    </row>
    <row r="200" spans="1:2" ht="13.5">
      <c r="A200" s="38"/>
      <c r="B200" s="38"/>
    </row>
    <row r="201" spans="1:2" ht="13.5">
      <c r="A201" s="38"/>
      <c r="B201" s="38"/>
    </row>
    <row r="202" spans="1:2" ht="13.5">
      <c r="A202" s="38"/>
      <c r="B202" s="38"/>
    </row>
    <row r="203" spans="1:2" ht="13.5">
      <c r="A203" s="38"/>
      <c r="B203" s="38"/>
    </row>
    <row r="204" spans="1:2" ht="13.5">
      <c r="A204" s="38"/>
      <c r="B204" s="38"/>
    </row>
    <row r="205" spans="1:2" ht="13.5">
      <c r="A205" s="38"/>
      <c r="B205" s="38"/>
    </row>
    <row r="206" spans="1:2" ht="13.5">
      <c r="A206" s="38"/>
      <c r="B206" s="38"/>
    </row>
    <row r="207" spans="1:2" ht="13.5">
      <c r="A207" s="38"/>
      <c r="B207" s="38"/>
    </row>
    <row r="208" spans="1:2" ht="13.5">
      <c r="A208" s="38"/>
      <c r="B208" s="38"/>
    </row>
    <row r="209" spans="1:2" ht="13.5">
      <c r="A209" s="38"/>
      <c r="B209" s="38"/>
    </row>
    <row r="210" spans="1:2" ht="13.5">
      <c r="A210" s="38"/>
      <c r="B210" s="38"/>
    </row>
    <row r="211" spans="1:2" ht="13.5">
      <c r="A211" s="38"/>
      <c r="B211" s="38"/>
    </row>
    <row r="212" spans="1:2" ht="13.5">
      <c r="A212" s="38"/>
      <c r="B212" s="38"/>
    </row>
    <row r="213" spans="1:2" ht="13.5">
      <c r="A213" s="38"/>
      <c r="B213" s="38"/>
    </row>
    <row r="214" spans="1:2" ht="13.5">
      <c r="A214" s="38"/>
      <c r="B214" s="38"/>
    </row>
    <row r="215" spans="1:2" ht="13.5">
      <c r="A215" s="38"/>
      <c r="B215" s="38"/>
    </row>
    <row r="216" spans="1:2" ht="13.5">
      <c r="A216" s="38"/>
      <c r="B216" s="38"/>
    </row>
    <row r="217" spans="1:2" ht="13.5">
      <c r="A217" s="38"/>
      <c r="B217" s="38"/>
    </row>
    <row r="218" spans="1:2" ht="13.5">
      <c r="A218" s="38"/>
      <c r="B218" s="38"/>
    </row>
    <row r="219" spans="1:2" ht="13.5">
      <c r="A219" s="38"/>
      <c r="B219" s="38"/>
    </row>
    <row r="220" spans="1:2" ht="13.5">
      <c r="A220" s="38"/>
      <c r="B220" s="38"/>
    </row>
    <row r="221" spans="1:2" ht="13.5">
      <c r="A221" s="38"/>
      <c r="B221" s="38"/>
    </row>
    <row r="222" spans="1:2" ht="13.5">
      <c r="A222" s="38"/>
      <c r="B222" s="38"/>
    </row>
    <row r="223" spans="1:2" ht="13.5">
      <c r="A223" s="38"/>
      <c r="B223" s="38"/>
    </row>
    <row r="224" spans="1:2" ht="13.5">
      <c r="A224" s="38"/>
      <c r="B224" s="38"/>
    </row>
    <row r="225" spans="1:2" ht="13.5">
      <c r="A225" s="38"/>
      <c r="B225" s="38"/>
    </row>
    <row r="226" spans="1:2" ht="13.5">
      <c r="A226" s="38"/>
      <c r="B226" s="38"/>
    </row>
    <row r="227" spans="1:2" ht="13.5">
      <c r="A227" s="38"/>
      <c r="B227" s="38"/>
    </row>
    <row r="228" spans="1:2" ht="13.5">
      <c r="A228" s="38"/>
      <c r="B228" s="38"/>
    </row>
    <row r="229" spans="1:2" ht="13.5">
      <c r="A229" s="38"/>
      <c r="B229" s="38"/>
    </row>
    <row r="230" spans="1:2" ht="13.5">
      <c r="A230" s="38"/>
      <c r="B230" s="38"/>
    </row>
    <row r="231" spans="1:2" ht="13.5">
      <c r="A231" s="38"/>
      <c r="B231" s="38"/>
    </row>
    <row r="232" spans="1:2" ht="13.5">
      <c r="A232" s="38"/>
      <c r="B232" s="38"/>
    </row>
    <row r="233" spans="1:2" ht="13.5">
      <c r="A233" s="38"/>
      <c r="B233" s="38"/>
    </row>
    <row r="234" spans="1:2" ht="13.5">
      <c r="A234" s="38"/>
      <c r="B234" s="38"/>
    </row>
    <row r="235" spans="1:2" ht="13.5">
      <c r="A235" s="38"/>
      <c r="B235" s="38"/>
    </row>
    <row r="236" spans="1:2" ht="13.5">
      <c r="A236" s="38"/>
      <c r="B236" s="38"/>
    </row>
    <row r="237" spans="1:2" ht="13.5">
      <c r="A237" s="38"/>
      <c r="B237" s="38"/>
    </row>
    <row r="238" spans="1:2" ht="13.5">
      <c r="A238" s="38"/>
      <c r="B238" s="38"/>
    </row>
    <row r="239" spans="1:2" ht="13.5">
      <c r="A239" s="38"/>
      <c r="B239" s="38"/>
    </row>
  </sheetData>
  <sheetProtection selectLockedCells="1" selectUnlockedCells="1"/>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92" r:id="rId1"/>
  <headerFooter alignWithMargins="0">
    <oddHeader>&amp;C&amp;"Arial,標準"IBM N series NFS Interoperability Matrix - &amp;A</oddHeader>
    <oddFooter>&amp;L&amp;"Arial,標準"February 1, 2014&amp;R&amp;"Arial,標準"Page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1" sqref="A1"/>
    </sheetView>
  </sheetViews>
  <sheetFormatPr defaultColWidth="9.33203125" defaultRowHeight="14.25"/>
  <cols>
    <col min="1" max="1" width="18.66015625" style="0" customWidth="1"/>
    <col min="2" max="2" width="24.5" style="0" customWidth="1"/>
    <col min="3" max="6" width="18.66015625" style="0" customWidth="1"/>
    <col min="7" max="16384" width="10.66015625" style="0" customWidth="1"/>
  </cols>
  <sheetData>
    <row r="1" spans="1:6" ht="17.25">
      <c r="A1" s="76" t="s">
        <v>720</v>
      </c>
      <c r="B1" s="76"/>
      <c r="C1" s="76"/>
      <c r="D1" s="76"/>
      <c r="E1" s="76"/>
      <c r="F1" s="76"/>
    </row>
    <row r="2" spans="1:6" ht="6" customHeight="1">
      <c r="A2" s="71"/>
      <c r="B2" s="71"/>
      <c r="C2" s="71"/>
      <c r="D2" s="71"/>
      <c r="E2" s="71"/>
      <c r="F2" s="71"/>
    </row>
    <row r="3" spans="1:6" ht="15" customHeight="1">
      <c r="A3" s="77" t="s">
        <v>721</v>
      </c>
      <c r="B3" s="77"/>
      <c r="C3" s="77"/>
      <c r="D3" s="77"/>
      <c r="E3" s="77"/>
      <c r="F3" s="77"/>
    </row>
    <row r="4" spans="1:6" ht="24" customHeight="1">
      <c r="A4" s="50" t="s">
        <v>722</v>
      </c>
      <c r="B4" s="50" t="s">
        <v>723</v>
      </c>
      <c r="C4" s="50" t="s">
        <v>724</v>
      </c>
      <c r="D4" s="50" t="s">
        <v>725</v>
      </c>
      <c r="E4" s="50" t="s">
        <v>726</v>
      </c>
      <c r="F4" s="50" t="s">
        <v>727</v>
      </c>
    </row>
    <row r="5" spans="1:6" ht="12.75" customHeight="1">
      <c r="A5" s="74" t="s">
        <v>728</v>
      </c>
      <c r="B5" s="52" t="s">
        <v>729</v>
      </c>
      <c r="C5" s="53" t="s">
        <v>730</v>
      </c>
      <c r="D5" s="53" t="s">
        <v>730</v>
      </c>
      <c r="E5" s="53" t="s">
        <v>730</v>
      </c>
      <c r="F5" s="54" t="s">
        <v>730</v>
      </c>
    </row>
    <row r="6" spans="1:6" ht="13.5">
      <c r="A6" s="74"/>
      <c r="B6" s="52" t="s">
        <v>731</v>
      </c>
      <c r="C6" s="53" t="s">
        <v>730</v>
      </c>
      <c r="D6" s="53" t="s">
        <v>730</v>
      </c>
      <c r="E6" s="53" t="s">
        <v>730</v>
      </c>
      <c r="F6" s="54" t="s">
        <v>730</v>
      </c>
    </row>
    <row r="7" spans="1:6" ht="13.5">
      <c r="A7" s="74"/>
      <c r="B7" s="52" t="s">
        <v>732</v>
      </c>
      <c r="C7" s="53" t="s">
        <v>730</v>
      </c>
      <c r="D7" s="53" t="s">
        <v>730</v>
      </c>
      <c r="E7" s="53" t="s">
        <v>730</v>
      </c>
      <c r="F7" s="54" t="s">
        <v>730</v>
      </c>
    </row>
    <row r="8" spans="1:6" ht="13.5">
      <c r="A8" s="74"/>
      <c r="B8" s="52" t="s">
        <v>733</v>
      </c>
      <c r="C8" s="53" t="s">
        <v>730</v>
      </c>
      <c r="D8" s="53" t="s">
        <v>730</v>
      </c>
      <c r="E8" s="53" t="s">
        <v>730</v>
      </c>
      <c r="F8" s="55" t="s">
        <v>734</v>
      </c>
    </row>
    <row r="9" spans="1:6" ht="12.75" customHeight="1">
      <c r="A9" s="74" t="s">
        <v>735</v>
      </c>
      <c r="B9" s="52" t="s">
        <v>729</v>
      </c>
      <c r="C9" s="53" t="s">
        <v>730</v>
      </c>
      <c r="D9" s="53" t="s">
        <v>730</v>
      </c>
      <c r="E9" s="53" t="s">
        <v>730</v>
      </c>
      <c r="F9" s="54" t="s">
        <v>730</v>
      </c>
    </row>
    <row r="10" spans="1:6" ht="13.5">
      <c r="A10" s="74"/>
      <c r="B10" s="52" t="s">
        <v>736</v>
      </c>
      <c r="C10" s="53" t="s">
        <v>730</v>
      </c>
      <c r="D10" s="53" t="s">
        <v>730</v>
      </c>
      <c r="E10" s="53" t="s">
        <v>730</v>
      </c>
      <c r="F10" s="54" t="s">
        <v>730</v>
      </c>
    </row>
    <row r="11" spans="1:6" ht="13.5">
      <c r="A11" s="74"/>
      <c r="B11" s="52" t="s">
        <v>732</v>
      </c>
      <c r="C11" s="53" t="s">
        <v>730</v>
      </c>
      <c r="D11" s="53" t="s">
        <v>730</v>
      </c>
      <c r="E11" s="53" t="s">
        <v>730</v>
      </c>
      <c r="F11" s="54" t="s">
        <v>730</v>
      </c>
    </row>
    <row r="12" spans="1:6" ht="13.5">
      <c r="A12" s="74"/>
      <c r="B12" s="52" t="s">
        <v>733</v>
      </c>
      <c r="C12" s="53" t="s">
        <v>730</v>
      </c>
      <c r="D12" s="53" t="s">
        <v>730</v>
      </c>
      <c r="E12" s="53" t="s">
        <v>730</v>
      </c>
      <c r="F12" s="55" t="s">
        <v>734</v>
      </c>
    </row>
    <row r="13" spans="1:6" ht="12.75" customHeight="1">
      <c r="A13" s="74" t="s">
        <v>737</v>
      </c>
      <c r="B13" s="52" t="s">
        <v>729</v>
      </c>
      <c r="C13" s="53" t="s">
        <v>730</v>
      </c>
      <c r="D13" s="53" t="s">
        <v>730</v>
      </c>
      <c r="E13" s="53" t="s">
        <v>730</v>
      </c>
      <c r="F13" s="55" t="s">
        <v>734</v>
      </c>
    </row>
    <row r="14" spans="1:6" ht="13.5">
      <c r="A14" s="74"/>
      <c r="B14" s="52" t="s">
        <v>732</v>
      </c>
      <c r="C14" s="53" t="s">
        <v>730</v>
      </c>
      <c r="D14" s="53" t="s">
        <v>730</v>
      </c>
      <c r="E14" s="53" t="s">
        <v>730</v>
      </c>
      <c r="F14" s="55" t="s">
        <v>734</v>
      </c>
    </row>
    <row r="15" spans="1:6" ht="13.5">
      <c r="A15" s="74"/>
      <c r="B15" s="52" t="s">
        <v>733</v>
      </c>
      <c r="C15" s="53" t="s">
        <v>730</v>
      </c>
      <c r="D15" s="53" t="s">
        <v>730</v>
      </c>
      <c r="E15" s="53" t="s">
        <v>730</v>
      </c>
      <c r="F15" s="55" t="s">
        <v>734</v>
      </c>
    </row>
    <row r="16" spans="1:6" ht="13.5">
      <c r="A16" s="74"/>
      <c r="B16" s="52" t="s">
        <v>738</v>
      </c>
      <c r="C16" s="53" t="s">
        <v>730</v>
      </c>
      <c r="D16" s="53" t="s">
        <v>730</v>
      </c>
      <c r="E16" s="53" t="s">
        <v>730</v>
      </c>
      <c r="F16" s="55" t="s">
        <v>734</v>
      </c>
    </row>
    <row r="17" spans="1:6" ht="13.5">
      <c r="A17" s="74"/>
      <c r="B17" s="52" t="s">
        <v>739</v>
      </c>
      <c r="C17" s="53" t="s">
        <v>730</v>
      </c>
      <c r="D17" s="53" t="s">
        <v>730</v>
      </c>
      <c r="E17" s="53" t="s">
        <v>730</v>
      </c>
      <c r="F17" s="55" t="s">
        <v>734</v>
      </c>
    </row>
    <row r="18" spans="1:6" ht="13.5">
      <c r="A18" s="74"/>
      <c r="B18" s="52" t="s">
        <v>740</v>
      </c>
      <c r="C18" s="55" t="s">
        <v>741</v>
      </c>
      <c r="D18" s="53" t="s">
        <v>730</v>
      </c>
      <c r="E18" s="53" t="s">
        <v>730</v>
      </c>
      <c r="F18" s="55" t="s">
        <v>734</v>
      </c>
    </row>
    <row r="19" spans="1:6" ht="13.5">
      <c r="A19" s="74"/>
      <c r="B19" s="52" t="s">
        <v>742</v>
      </c>
      <c r="C19" s="53" t="s">
        <v>730</v>
      </c>
      <c r="D19" s="53" t="s">
        <v>730</v>
      </c>
      <c r="E19" s="51" t="s">
        <v>743</v>
      </c>
      <c r="F19" s="55" t="s">
        <v>734</v>
      </c>
    </row>
    <row r="20" spans="1:6" ht="13.5">
      <c r="A20" s="74"/>
      <c r="B20" s="52" t="s">
        <v>744</v>
      </c>
      <c r="C20" s="53" t="s">
        <v>730</v>
      </c>
      <c r="D20" s="55" t="s">
        <v>745</v>
      </c>
      <c r="E20" s="55" t="s">
        <v>746</v>
      </c>
      <c r="F20" s="55" t="s">
        <v>734</v>
      </c>
    </row>
    <row r="21" spans="1:6" ht="4.5" customHeight="1">
      <c r="A21" s="71"/>
      <c r="B21" s="71"/>
      <c r="C21" s="71"/>
      <c r="D21" s="71"/>
      <c r="E21" s="71"/>
      <c r="F21" s="71"/>
    </row>
    <row r="22" spans="1:4" ht="13.5">
      <c r="A22" s="75" t="s">
        <v>747</v>
      </c>
      <c r="B22" s="75"/>
      <c r="C22" s="75"/>
      <c r="D22" s="75"/>
    </row>
    <row r="23" spans="1:4" ht="12.75" customHeight="1">
      <c r="A23" s="56" t="s">
        <v>730</v>
      </c>
      <c r="B23" s="73" t="s">
        <v>748</v>
      </c>
      <c r="C23" s="73"/>
      <c r="D23" s="73"/>
    </row>
    <row r="24" spans="1:4" ht="12.75" customHeight="1">
      <c r="A24" s="57" t="s">
        <v>749</v>
      </c>
      <c r="B24" s="73" t="s">
        <v>750</v>
      </c>
      <c r="C24" s="73"/>
      <c r="D24" s="73"/>
    </row>
    <row r="25" spans="1:4" ht="12.75" customHeight="1">
      <c r="A25" s="58" t="s">
        <v>734</v>
      </c>
      <c r="B25" s="73" t="s">
        <v>751</v>
      </c>
      <c r="C25" s="73"/>
      <c r="D25" s="73"/>
    </row>
    <row r="26" ht="4.5" customHeight="1"/>
    <row r="27" spans="1:6" ht="13.5">
      <c r="A27" s="69" t="s">
        <v>752</v>
      </c>
      <c r="B27" s="69"/>
      <c r="C27" s="69"/>
      <c r="D27" s="69"/>
      <c r="E27" s="69"/>
      <c r="F27" s="69"/>
    </row>
    <row r="28" spans="1:6" ht="13.5">
      <c r="A28" s="72" t="s">
        <v>753</v>
      </c>
      <c r="B28" s="72"/>
      <c r="C28" s="72"/>
      <c r="D28" s="72"/>
      <c r="E28" s="72"/>
      <c r="F28" s="72"/>
    </row>
    <row r="29" spans="1:6" ht="13.5">
      <c r="A29" s="72" t="s">
        <v>754</v>
      </c>
      <c r="B29" s="72"/>
      <c r="C29" s="72"/>
      <c r="D29" s="72"/>
      <c r="E29" s="72"/>
      <c r="F29" s="72"/>
    </row>
    <row r="30" spans="1:6" ht="13.5">
      <c r="A30" s="70" t="s">
        <v>755</v>
      </c>
      <c r="B30" s="70"/>
      <c r="C30" s="70"/>
      <c r="D30" s="70"/>
      <c r="E30" s="70"/>
      <c r="F30" s="70"/>
    </row>
    <row r="31" spans="1:6" ht="4.5" customHeight="1">
      <c r="A31" s="71"/>
      <c r="B31" s="71"/>
      <c r="C31" s="71"/>
      <c r="D31" s="71"/>
      <c r="E31" s="71"/>
      <c r="F31" s="71"/>
    </row>
    <row r="32" spans="1:6" ht="13.5">
      <c r="A32" s="69" t="s">
        <v>756</v>
      </c>
      <c r="B32" s="69"/>
      <c r="C32" s="69"/>
      <c r="D32" s="69"/>
      <c r="E32" s="69"/>
      <c r="F32" s="69"/>
    </row>
    <row r="33" spans="1:6" ht="13.5">
      <c r="A33" s="70" t="s">
        <v>757</v>
      </c>
      <c r="B33" s="70"/>
      <c r="C33" s="70"/>
      <c r="D33" s="70"/>
      <c r="E33" s="70"/>
      <c r="F33" s="70"/>
    </row>
    <row r="34" spans="1:6" ht="13.5">
      <c r="A34" s="70" t="s">
        <v>758</v>
      </c>
      <c r="B34" s="70"/>
      <c r="C34" s="70"/>
      <c r="D34" s="70"/>
      <c r="E34" s="70"/>
      <c r="F34" s="70"/>
    </row>
    <row r="35" spans="1:6" ht="4.5" customHeight="1">
      <c r="A35" s="71"/>
      <c r="B35" s="71"/>
      <c r="C35" s="71"/>
      <c r="D35" s="71"/>
      <c r="E35" s="71"/>
      <c r="F35" s="71"/>
    </row>
    <row r="36" spans="1:6" ht="13.5">
      <c r="A36" s="69" t="s">
        <v>759</v>
      </c>
      <c r="B36" s="69"/>
      <c r="C36" s="69"/>
      <c r="D36" s="69"/>
      <c r="E36" s="69"/>
      <c r="F36" s="69"/>
    </row>
    <row r="37" spans="1:6" ht="13.5">
      <c r="A37" s="68" t="s">
        <v>760</v>
      </c>
      <c r="B37" s="68"/>
      <c r="C37" s="68"/>
      <c r="D37" s="68"/>
      <c r="E37" s="68"/>
      <c r="F37" s="68"/>
    </row>
    <row r="38" spans="1:6" ht="13.5">
      <c r="A38" s="68" t="s">
        <v>761</v>
      </c>
      <c r="B38" s="68"/>
      <c r="C38" s="68"/>
      <c r="D38" s="68"/>
      <c r="E38" s="68"/>
      <c r="F38" s="68"/>
    </row>
    <row r="39" spans="1:6" ht="13.5">
      <c r="A39" s="68" t="s">
        <v>762</v>
      </c>
      <c r="B39" s="68"/>
      <c r="C39" s="68"/>
      <c r="D39" s="68"/>
      <c r="E39" s="68"/>
      <c r="F39" s="68"/>
    </row>
    <row r="40" spans="1:6" ht="13.5">
      <c r="A40" s="68" t="s">
        <v>763</v>
      </c>
      <c r="B40" s="68"/>
      <c r="C40" s="68"/>
      <c r="D40" s="68"/>
      <c r="E40" s="68"/>
      <c r="F40" s="68"/>
    </row>
  </sheetData>
  <sheetProtection selectLockedCells="1" selectUnlockedCells="1"/>
  <mergeCells count="25">
    <mergeCell ref="A1:F1"/>
    <mergeCell ref="A2:F2"/>
    <mergeCell ref="A3:F3"/>
    <mergeCell ref="A5:A8"/>
    <mergeCell ref="A9:A12"/>
    <mergeCell ref="A13:A20"/>
    <mergeCell ref="A21:F21"/>
    <mergeCell ref="A22:D22"/>
    <mergeCell ref="B23:D23"/>
    <mergeCell ref="B24:D24"/>
    <mergeCell ref="B25:D25"/>
    <mergeCell ref="A27:F27"/>
    <mergeCell ref="A28:F28"/>
    <mergeCell ref="A29:F29"/>
    <mergeCell ref="A30:F30"/>
    <mergeCell ref="A31:F31"/>
    <mergeCell ref="A32:F32"/>
    <mergeCell ref="A33:F33"/>
    <mergeCell ref="A34:F34"/>
    <mergeCell ref="A35:F35"/>
    <mergeCell ref="A40:F40"/>
    <mergeCell ref="A36:F36"/>
    <mergeCell ref="A37:F37"/>
    <mergeCell ref="A38:F38"/>
    <mergeCell ref="A39:F39"/>
  </mergeCells>
  <hyperlinks>
    <hyperlink ref="A28" r:id="rId1" display="(1) Solaris bug, workaround available - Solaris Bug"/>
    <hyperlink ref="A29" r:id="rId2" display="(2) Linux VFS lacks functionality to implement NFSv4 named attributes - LINUX Bug"/>
  </hyperlinks>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3"/>
  <headerFooter alignWithMargins="0">
    <oddHeader>&amp;C&amp;"Arial,標準"IBM N series NFS Interoperability Matrix - &amp;A</oddHeader>
    <oddFooter>&amp;L&amp;"Arial,標準"February 1, 2014&amp;R&amp;"Arial,標準"Page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24"/>
  <sheetViews>
    <sheetView workbookViewId="0" topLeftCell="A1">
      <selection activeCell="A1" sqref="A1"/>
    </sheetView>
  </sheetViews>
  <sheetFormatPr defaultColWidth="9.33203125" defaultRowHeight="14.25"/>
  <cols>
    <col min="1" max="1" width="46.83203125" style="0" customWidth="1"/>
    <col min="2" max="4" width="18.66015625" style="0" customWidth="1"/>
    <col min="5" max="16384" width="10.66015625" style="0" customWidth="1"/>
  </cols>
  <sheetData>
    <row r="1" spans="1:4" ht="17.25">
      <c r="A1" s="86" t="s">
        <v>764</v>
      </c>
      <c r="B1" s="86"/>
      <c r="C1" s="86"/>
      <c r="D1" s="86"/>
    </row>
    <row r="2" spans="1:4" ht="13.5">
      <c r="A2" s="71"/>
      <c r="B2" s="71"/>
      <c r="C2" s="71"/>
      <c r="D2" s="71"/>
    </row>
    <row r="3" spans="1:4" ht="29.25" customHeight="1">
      <c r="A3" s="87" t="s">
        <v>765</v>
      </c>
      <c r="B3" s="87"/>
      <c r="C3" s="87"/>
      <c r="D3" s="87"/>
    </row>
    <row r="4" spans="1:4" ht="59.25" customHeight="1">
      <c r="A4" s="87" t="s">
        <v>766</v>
      </c>
      <c r="B4" s="87"/>
      <c r="C4" s="87"/>
      <c r="D4" s="87"/>
    </row>
    <row r="5" spans="1:4" ht="29.25" customHeight="1">
      <c r="A5" s="82" t="s">
        <v>767</v>
      </c>
      <c r="B5" s="82"/>
      <c r="C5" s="82"/>
      <c r="D5" s="82"/>
    </row>
    <row r="6" spans="1:4" ht="14.25" customHeight="1">
      <c r="A6" s="83"/>
      <c r="B6" s="83"/>
      <c r="C6" s="83"/>
      <c r="D6" s="83"/>
    </row>
    <row r="7" spans="1:4" ht="15" customHeight="1">
      <c r="A7" s="77" t="s">
        <v>768</v>
      </c>
      <c r="B7" s="77"/>
      <c r="C7" s="77"/>
      <c r="D7" s="77"/>
    </row>
    <row r="8" spans="1:4" ht="12.75" customHeight="1">
      <c r="A8" s="84" t="s">
        <v>769</v>
      </c>
      <c r="B8" s="85" t="s">
        <v>770</v>
      </c>
      <c r="C8" s="85"/>
      <c r="D8" s="85"/>
    </row>
    <row r="9" spans="1:4" ht="12.75" customHeight="1">
      <c r="A9" s="84"/>
      <c r="B9" s="59" t="s">
        <v>771</v>
      </c>
      <c r="C9" s="85" t="s">
        <v>772</v>
      </c>
      <c r="D9" s="85" t="s">
        <v>773</v>
      </c>
    </row>
    <row r="10" spans="1:4" ht="13.5">
      <c r="A10" s="84"/>
      <c r="B10" s="59" t="s">
        <v>774</v>
      </c>
      <c r="C10" s="85"/>
      <c r="D10" s="85"/>
    </row>
    <row r="11" spans="1:4" ht="13.5">
      <c r="A11" s="9" t="s">
        <v>775</v>
      </c>
      <c r="B11" s="53" t="s">
        <v>730</v>
      </c>
      <c r="C11" s="53" t="s">
        <v>730</v>
      </c>
      <c r="D11" s="53" t="s">
        <v>730</v>
      </c>
    </row>
    <row r="12" spans="1:4" ht="13.5">
      <c r="A12" s="9" t="s">
        <v>776</v>
      </c>
      <c r="B12" s="55" t="s">
        <v>734</v>
      </c>
      <c r="C12" s="55" t="s">
        <v>734</v>
      </c>
      <c r="D12" s="55" t="s">
        <v>734</v>
      </c>
    </row>
    <row r="13" spans="1:4" ht="12.75" customHeight="1">
      <c r="A13" s="9" t="s">
        <v>777</v>
      </c>
      <c r="B13" s="81" t="s">
        <v>730</v>
      </c>
      <c r="C13" s="81" t="s">
        <v>730</v>
      </c>
      <c r="D13" s="81" t="s">
        <v>730</v>
      </c>
    </row>
    <row r="14" spans="1:4" ht="13.5">
      <c r="A14" s="9" t="s">
        <v>778</v>
      </c>
      <c r="B14" s="81"/>
      <c r="C14" s="81"/>
      <c r="D14" s="81"/>
    </row>
    <row r="15" spans="1:4" ht="13.5">
      <c r="A15" s="9" t="s">
        <v>779</v>
      </c>
      <c r="B15" s="53" t="s">
        <v>730</v>
      </c>
      <c r="C15" s="55" t="s">
        <v>734</v>
      </c>
      <c r="D15" s="53" t="s">
        <v>730</v>
      </c>
    </row>
    <row r="16" spans="1:4" ht="13.5">
      <c r="A16" s="9" t="s">
        <v>780</v>
      </c>
      <c r="B16" s="53" t="s">
        <v>730</v>
      </c>
      <c r="C16" s="55" t="s">
        <v>734</v>
      </c>
      <c r="D16" s="53" t="s">
        <v>730</v>
      </c>
    </row>
    <row r="17" spans="1:4" ht="13.5">
      <c r="A17" s="80"/>
      <c r="B17" s="80"/>
      <c r="C17" s="80"/>
      <c r="D17" s="80"/>
    </row>
    <row r="18" spans="1:4" ht="13.5">
      <c r="A18" s="75" t="s">
        <v>781</v>
      </c>
      <c r="B18" s="75"/>
      <c r="C18" s="75"/>
      <c r="D18" s="75"/>
    </row>
    <row r="19" spans="1:4" ht="23.25" customHeight="1">
      <c r="A19" s="60" t="s">
        <v>730</v>
      </c>
      <c r="B19" s="79" t="s">
        <v>782</v>
      </c>
      <c r="C19" s="79"/>
      <c r="D19" s="79"/>
    </row>
    <row r="20" spans="1:4" ht="12.75" customHeight="1">
      <c r="A20" s="57" t="s">
        <v>734</v>
      </c>
      <c r="B20" s="79" t="s">
        <v>750</v>
      </c>
      <c r="C20" s="79"/>
      <c r="D20" s="79"/>
    </row>
    <row r="21" spans="1:4" ht="13.5">
      <c r="A21" s="80"/>
      <c r="B21" s="80"/>
      <c r="C21" s="80"/>
      <c r="D21" s="80"/>
    </row>
    <row r="22" spans="1:4" ht="13.5">
      <c r="A22" s="69" t="s">
        <v>783</v>
      </c>
      <c r="B22" s="69"/>
      <c r="C22" s="69"/>
      <c r="D22" s="69"/>
    </row>
    <row r="23" spans="1:4" ht="28.5" customHeight="1">
      <c r="A23" s="78" t="s">
        <v>784</v>
      </c>
      <c r="B23" s="78"/>
      <c r="C23" s="78"/>
      <c r="D23" s="78"/>
    </row>
    <row r="24" spans="1:4" ht="19.5" customHeight="1">
      <c r="A24" s="78" t="s">
        <v>785</v>
      </c>
      <c r="B24" s="78"/>
      <c r="C24" s="78"/>
      <c r="D24" s="78"/>
    </row>
  </sheetData>
  <sheetProtection selectLockedCells="1" selectUnlockedCells="1"/>
  <mergeCells count="22">
    <mergeCell ref="A1:D1"/>
    <mergeCell ref="A2:D2"/>
    <mergeCell ref="A3:D3"/>
    <mergeCell ref="A4:D4"/>
    <mergeCell ref="A5:D5"/>
    <mergeCell ref="A6:D6"/>
    <mergeCell ref="A7:D7"/>
    <mergeCell ref="A8:A10"/>
    <mergeCell ref="B8:D8"/>
    <mergeCell ref="C9:C10"/>
    <mergeCell ref="D9:D10"/>
    <mergeCell ref="B13:B14"/>
    <mergeCell ref="C13:C14"/>
    <mergeCell ref="D13:D14"/>
    <mergeCell ref="A17:D17"/>
    <mergeCell ref="A22:D22"/>
    <mergeCell ref="A23:D23"/>
    <mergeCell ref="A24:D24"/>
    <mergeCell ref="A18:D18"/>
    <mergeCell ref="B19:D19"/>
    <mergeCell ref="B20:D20"/>
    <mergeCell ref="A21:D21"/>
  </mergeCells>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NFS Interoperability Matrix - &amp;A</oddHeader>
    <oddFooter>&amp;L&amp;"Arial,標準"February 1, 2014&amp;R&amp;"Arial,標準"Page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cfchien</cp:lastModifiedBy>
  <dcterms:modified xsi:type="dcterms:W3CDTF">2014-01-27T08:27:27Z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